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la\Downloads\"/>
    </mc:Choice>
  </mc:AlternateContent>
  <bookViews>
    <workbookView xWindow="0" yWindow="0" windowWidth="38400" windowHeight="17850"/>
  </bookViews>
  <sheets>
    <sheet name="Instructions" sheetId="5" r:id="rId1"/>
    <sheet name="Investment Proposal" sheetId="4" r:id="rId2"/>
  </sheets>
  <definedNames>
    <definedName name="CIQWBGuid" hidden="1">"2cd8126d-26c3-430c-b7fa-a069e3a1fc62"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43412.7003240741</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4" l="1"/>
  <c r="D2" i="4" s="1"/>
  <c r="E2" i="4" s="1"/>
  <c r="F2" i="4" s="1"/>
  <c r="G2" i="4" s="1"/>
  <c r="H2" i="4" s="1"/>
  <c r="I2" i="4" s="1"/>
  <c r="J2" i="4" s="1"/>
  <c r="K2" i="4" s="1"/>
  <c r="B8" i="4"/>
  <c r="B11" i="4" s="1"/>
  <c r="B13" i="4" s="1"/>
  <c r="C8" i="4"/>
  <c r="C11" i="4" s="1"/>
  <c r="D8" i="4"/>
  <c r="D11" i="4" s="1"/>
  <c r="E8" i="4"/>
  <c r="E11" i="4" s="1"/>
  <c r="F8" i="4"/>
  <c r="F11" i="4" s="1"/>
  <c r="G8" i="4"/>
  <c r="G11" i="4" s="1"/>
  <c r="H8" i="4"/>
  <c r="H11" i="4" s="1"/>
  <c r="I8" i="4"/>
  <c r="I11" i="4" s="1"/>
  <c r="J8" i="4"/>
  <c r="J11" i="4" s="1"/>
  <c r="K8" i="4"/>
  <c r="K11" i="4" s="1"/>
  <c r="B22" i="4" l="1"/>
  <c r="B16" i="4"/>
  <c r="B17" i="4"/>
  <c r="C13" i="4"/>
  <c r="D13" i="4" s="1"/>
  <c r="B20" i="4"/>
  <c r="B18" i="4"/>
  <c r="E13" i="4" l="1"/>
  <c r="F13" i="4" s="1"/>
  <c r="G13" i="4" s="1"/>
  <c r="H13" i="4" s="1"/>
  <c r="I13" i="4" s="1"/>
  <c r="J13" i="4" s="1"/>
  <c r="K13" i="4" s="1"/>
  <c r="B21" i="4" l="1"/>
</calcChain>
</file>

<file path=xl/sharedStrings.xml><?xml version="1.0" encoding="utf-8"?>
<sst xmlns="http://schemas.openxmlformats.org/spreadsheetml/2006/main" count="47" uniqueCount="47">
  <si>
    <t>NPV</t>
  </si>
  <si>
    <t>IRR</t>
  </si>
  <si>
    <t>Investment Proposal</t>
  </si>
  <si>
    <t>Payback</t>
  </si>
  <si>
    <t>Cash Flow (Cumulative)</t>
  </si>
  <si>
    <t>Cash Flow (Annual)</t>
  </si>
  <si>
    <t>Capital Investment</t>
  </si>
  <si>
    <t>Profit</t>
  </si>
  <si>
    <t>Expense 4</t>
  </si>
  <si>
    <t>Expense 3</t>
  </si>
  <si>
    <t>Expense 2</t>
  </si>
  <si>
    <t>Expense 1</t>
  </si>
  <si>
    <t>Revenues</t>
  </si>
  <si>
    <t>ROI</t>
  </si>
  <si>
    <t>Investment Proposal Template</t>
  </si>
  <si>
    <t>What is an investment proposal?</t>
  </si>
  <si>
    <t xml:space="preserve">An investment proposal is presented to potential investors that describes your business purpose and goals. This template is used as a tool to help protential investors see the finanical aspect of your proposal and the expected return if they choose to invest. </t>
  </si>
  <si>
    <t>Instructions to use this Investment Proposal Template:</t>
  </si>
  <si>
    <t>1. Enter all estimates revenues and expenses for the project/company/investment for the next 10 years.</t>
  </si>
  <si>
    <t>2. Enter the capital investment needed over the next 10 years.</t>
  </si>
  <si>
    <t xml:space="preserve">3. Under NPV, in rows 16, 17, and 18 you'll enter the rate of return expected by the investor. Industry standards suggest 10% to 20% for most investors. </t>
  </si>
  <si>
    <t>4. All data remaining data and charts will automatically populate based on the revenue, expenses, capital investment, and rate of return that were input in previous steps.</t>
  </si>
  <si>
    <t xml:space="preserve">5. Export tab "Investment Proposal Tab" as a PDF and include the financial data in your investment proposal document to investors. </t>
  </si>
  <si>
    <t>Steps to writing a complete business proposal:</t>
  </si>
  <si>
    <t>1. Research your market and competition</t>
  </si>
  <si>
    <t>A. Understand your market size, potential, and competition already in this space.</t>
  </si>
  <si>
    <t>B. Understand your target buyer personas and customer</t>
  </si>
  <si>
    <t xml:space="preserve">2. Review your proudct and show a deep understanding of your potential audience. </t>
  </si>
  <si>
    <t>A. Demonstrate that your product/service can satisfy the target customer's need.</t>
  </si>
  <si>
    <t>3. Gather information about your investors.</t>
  </si>
  <si>
    <t>A. Target your proposal to the specific type of investor that you want which could include Angel Investors, Banks, Venture Capital Firms, Corporate Investors, or Personal Family/Friend Investors.</t>
  </si>
  <si>
    <t>4. Begin creating your investment proposal with the following elements</t>
  </si>
  <si>
    <t>A. Investment Title</t>
  </si>
  <si>
    <t>B. Executive Summary of your business</t>
  </si>
  <si>
    <t>C. Project/Investment Details</t>
  </si>
  <si>
    <t>D. Company performance for the past 3-5 years</t>
  </si>
  <si>
    <t>E. Planned marketing and sales methods</t>
  </si>
  <si>
    <t>F. Team Structure and logistics</t>
  </si>
  <si>
    <t>G. Project/Investment Financials (Information from this template)</t>
  </si>
  <si>
    <t>H. The investment ask</t>
  </si>
  <si>
    <t>I. Detailing the use of funds</t>
  </si>
  <si>
    <t>J. Conclusion</t>
  </si>
  <si>
    <t>Understanding the Financial Ratios:</t>
  </si>
  <si>
    <t>1. NPV - Net Present Value: is the present value of the cash flows at the required rate of return of your project compared to your initial investment. It's a method of calculating your dollar return on investment for a project or expenditure.</t>
  </si>
  <si>
    <t>2. IRR - Internal Rate of Return: This is a metric used in financial analysis to estimate the profitability of potential investments. IRR is a discount rate that makes the net present value (NPV) of all cash flows equal to zero in a discounted cash flow analysis.</t>
  </si>
  <si>
    <t xml:space="preserve">3. Payback Period: This estimates the number of years required for the investor to recover the original cash investment. </t>
  </si>
  <si>
    <t>The content and templates are provided for informational purposes only and are provided as-is and as available basis. You should not construe any such information or other material as legal, tax, investment, financial, or other advice. All content on this site is information of a general nature and does not address the circumstances of any particular individual or entity. For questions or advice regarding your business's specific circumstances, please consult your business financial advisor. Nothing in the site constitutes professional and/or financial advice, nor does any information on the site constitute a comprehensive or complete statement of the matters discussed or the law relating thereto. BILL is not a fiduciary by virtue of any person’s use of or access to the site or the templates provided herein. You alone assume the sole responsibility of evaluating the merits and risks associated with the use of any information or other content on the site before using the templates provided or making any decisions based on such information or other content. You agree not to hold BILL, its affiliates or any third party service provider liable for any possible claim for damages arising from your use of the templates provided herein or any decision you make based on information or other content made available to you through the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</si>
</sst>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_);\(&quot;$&quot;#,##0\)"/>
    <numFmt numFmtId="164" formatCode="_-* #,##0.00_-;\-* #,##0.00_-;_-* &quot;-&quot;??_-;_-@_-"/>
    <numFmt numFmtId="165" formatCode="0\ &quot;Years&quot;"/>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1"/>
      <name val="Arial Narrow"/>
      <family val="2"/>
    </font>
    <font>
      <u/>
      <sz val="11"/>
      <color theme="10"/>
      <name val="Calibri"/>
      <family val="2"/>
      <scheme val="minor"/>
    </font>
    <font>
      <b/>
      <sz val="14"/>
      <color theme="0"/>
      <name val="Calibri Light"/>
      <family val="2"/>
      <scheme val="major"/>
    </font>
    <font>
      <b/>
      <sz val="11"/>
      <color theme="0"/>
      <name val="Calibri Light"/>
      <family val="2"/>
      <scheme val="major"/>
    </font>
    <font>
      <sz val="10"/>
      <name val="Calibri Light"/>
      <family val="2"/>
      <scheme val="major"/>
    </font>
    <font>
      <sz val="10"/>
      <color rgb="FF0033CC"/>
      <name val="Calibri Light"/>
      <family val="2"/>
      <scheme val="major"/>
    </font>
    <font>
      <i/>
      <sz val="10"/>
      <name val="Calibri Light"/>
      <family val="2"/>
      <scheme val="major"/>
    </font>
    <font>
      <sz val="10"/>
      <color theme="1"/>
      <name val="Calibri Light"/>
      <family val="2"/>
      <scheme val="major"/>
    </font>
    <font>
      <sz val="11"/>
      <color theme="1"/>
      <name val="Calibri Light"/>
      <family val="2"/>
      <scheme val="major"/>
    </font>
    <font>
      <b/>
      <sz val="10"/>
      <name val="Calibri Light"/>
      <family val="2"/>
      <scheme val="major"/>
    </font>
    <font>
      <b/>
      <u/>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132E57"/>
        <bgColor indexed="64"/>
      </patternFill>
    </fill>
    <fill>
      <patternFill patternType="solid">
        <fgColor rgb="FF002060"/>
        <bgColor theme="0"/>
      </patternFill>
    </fill>
    <fill>
      <patternFill patternType="solid">
        <fgColor indexed="65"/>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6">
    <xf numFmtId="0" fontId="0" fillId="0" borderId="0"/>
    <xf numFmtId="9" fontId="1" fillId="0" borderId="0" applyFont="0" applyFill="0" applyBorder="0" applyAlignment="0" applyProtection="0"/>
    <xf numFmtId="0" fontId="3" fillId="0" borderId="0"/>
    <xf numFmtId="0" fontId="4" fillId="0" borderId="0" applyNumberForma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34">
    <xf numFmtId="0" fontId="0" fillId="0" borderId="0" xfId="0"/>
    <xf numFmtId="0" fontId="3" fillId="0" borderId="0" xfId="2"/>
    <xf numFmtId="0" fontId="6" fillId="2" borderId="0" xfId="2" applyFont="1" applyFill="1"/>
    <xf numFmtId="0" fontId="7" fillId="0" borderId="0" xfId="2" applyFont="1"/>
    <xf numFmtId="5" fontId="8" fillId="0" borderId="0" xfId="2" applyNumberFormat="1" applyFont="1"/>
    <xf numFmtId="0" fontId="9" fillId="0" borderId="0" xfId="2" applyFont="1"/>
    <xf numFmtId="0" fontId="7" fillId="0" borderId="5" xfId="2" applyFont="1" applyBorder="1"/>
    <xf numFmtId="5" fontId="7" fillId="0" borderId="5" xfId="2" applyNumberFormat="1" applyFont="1" applyBorder="1"/>
    <xf numFmtId="5" fontId="7" fillId="0" borderId="0" xfId="2" applyNumberFormat="1" applyFont="1"/>
    <xf numFmtId="37" fontId="10" fillId="0" borderId="0" xfId="2" applyNumberFormat="1" applyFont="1" applyAlignment="1">
      <alignment vertical="center"/>
    </xf>
    <xf numFmtId="0" fontId="7" fillId="0" borderId="4" xfId="2" applyFont="1" applyBorder="1"/>
    <xf numFmtId="5" fontId="7" fillId="0" borderId="4" xfId="2" applyNumberFormat="1" applyFont="1" applyBorder="1"/>
    <xf numFmtId="0" fontId="11" fillId="0" borderId="0" xfId="2" applyFont="1"/>
    <xf numFmtId="9" fontId="8" fillId="0" borderId="1" xfId="5" applyFont="1" applyBorder="1" applyAlignment="1">
      <alignment horizontal="left" indent="1"/>
    </xf>
    <xf numFmtId="5" fontId="7" fillId="0" borderId="1" xfId="2" applyNumberFormat="1" applyFont="1" applyFill="1" applyBorder="1"/>
    <xf numFmtId="0" fontId="7" fillId="0" borderId="0" xfId="2" applyFont="1" applyAlignment="1">
      <alignment horizontal="left"/>
    </xf>
    <xf numFmtId="0" fontId="12" fillId="0" borderId="1" xfId="2" applyFont="1" applyBorder="1" applyAlignment="1">
      <alignment horizontal="left"/>
    </xf>
    <xf numFmtId="9" fontId="7" fillId="0" borderId="1" xfId="2" applyNumberFormat="1" applyFont="1" applyFill="1" applyBorder="1"/>
    <xf numFmtId="165" fontId="7" fillId="0" borderId="1" xfId="2" applyNumberFormat="1" applyFont="1" applyFill="1" applyBorder="1"/>
    <xf numFmtId="9" fontId="7" fillId="0" borderId="1" xfId="1" applyFont="1" applyFill="1" applyBorder="1"/>
    <xf numFmtId="0" fontId="10" fillId="0" borderId="0" xfId="2" applyFont="1"/>
    <xf numFmtId="0" fontId="2" fillId="3" borderId="0" xfId="0" applyFont="1" applyFill="1"/>
    <xf numFmtId="0" fontId="13" fillId="4" borderId="0" xfId="0" applyFont="1" applyFill="1"/>
    <xf numFmtId="0" fontId="0" fillId="4" borderId="0" xfId="0" applyFill="1"/>
    <xf numFmtId="0" fontId="0" fillId="4" borderId="0" xfId="0" applyFill="1" applyAlignment="1">
      <alignment wrapText="1"/>
    </xf>
    <xf numFmtId="0" fontId="0" fillId="4" borderId="0" xfId="0" applyFont="1" applyFill="1"/>
    <xf numFmtId="0" fontId="0" fillId="4" borderId="0" xfId="0" applyFill="1" applyAlignment="1">
      <alignment horizontal="left" indent="1"/>
    </xf>
    <xf numFmtId="0" fontId="0" fillId="4" borderId="0" xfId="0" applyFill="1" applyAlignment="1">
      <alignment horizontal="left" wrapText="1" indent="1"/>
    </xf>
    <xf numFmtId="0" fontId="0" fillId="4" borderId="0" xfId="0" applyFill="1" applyAlignment="1">
      <alignment horizontal="left" wrapText="1"/>
    </xf>
    <xf numFmtId="0" fontId="0" fillId="4" borderId="0" xfId="0" applyFont="1" applyFill="1" applyAlignment="1">
      <alignment horizontal="left" wrapText="1"/>
    </xf>
    <xf numFmtId="0" fontId="5" fillId="2" borderId="0" xfId="2" applyFont="1" applyFill="1" applyAlignment="1">
      <alignment horizontal="center"/>
    </xf>
    <xf numFmtId="0" fontId="12" fillId="0" borderId="2" xfId="2" applyFont="1" applyBorder="1" applyAlignment="1">
      <alignment horizontal="center"/>
    </xf>
    <xf numFmtId="0" fontId="12" fillId="0" borderId="3" xfId="2" applyFont="1" applyBorder="1" applyAlignment="1">
      <alignment horizontal="center"/>
    </xf>
    <xf numFmtId="0" fontId="14" fillId="4" borderId="0" xfId="0" applyFont="1" applyFill="1" applyAlignment="1">
      <alignment horizontal="left" wrapText="1"/>
    </xf>
  </cellXfs>
  <cellStyles count="6">
    <cellStyle name="Comma 2" xfId="4"/>
    <cellStyle name="Hyperlink 3" xfId="3"/>
    <cellStyle name="Normal" xfId="0" builtinId="0"/>
    <cellStyle name="Normal 2" xfId="2"/>
    <cellStyle name="Percent" xfId="1" builtinId="5"/>
    <cellStyle name="Percent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Cash Flow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'Investment Proposal'!$A$11</c:f>
              <c:strCache>
                <c:ptCount val="1"/>
                <c:pt idx="0">
                  <c:v>Cash Flow (Annual)</c:v>
                </c:pt>
              </c:strCache>
            </c:strRef>
          </c:tx>
          <c:spPr>
            <a:solidFill>
              <a:schemeClr val="bg2"/>
            </a:solidFill>
            <a:ln>
              <a:noFill/>
            </a:ln>
            <a:effectLst/>
          </c:spPr>
          <c:invertIfNegative val="0"/>
          <c:val>
            <c:numRef>
              <c:f>'Investment Proposal'!$B$11:$K$11</c:f>
              <c:numCache>
                <c:formatCode>"$"#,##0_);\("$"#,##0\)</c:formatCode>
                <c:ptCount val="10"/>
                <c:pt idx="0">
                  <c:v>-300500</c:v>
                </c:pt>
                <c:pt idx="1">
                  <c:v>-105500</c:v>
                </c:pt>
                <c:pt idx="2">
                  <c:v>69400</c:v>
                </c:pt>
                <c:pt idx="3">
                  <c:v>-5600</c:v>
                </c:pt>
                <c:pt idx="4">
                  <c:v>109400</c:v>
                </c:pt>
                <c:pt idx="5">
                  <c:v>34400</c:v>
                </c:pt>
                <c:pt idx="6">
                  <c:v>34400</c:v>
                </c:pt>
                <c:pt idx="7">
                  <c:v>34400</c:v>
                </c:pt>
                <c:pt idx="8">
                  <c:v>34400</c:v>
                </c:pt>
                <c:pt idx="9">
                  <c:v>34400</c:v>
                </c:pt>
              </c:numCache>
            </c:numRef>
          </c:val>
          <c:extLst>
            <c:ext xmlns:c16="http://schemas.microsoft.com/office/drawing/2014/chart" uri="{C3380CC4-5D6E-409C-BE32-E72D297353CC}">
              <c16:uniqueId val="{00000000-BD37-4C6B-9874-E6F0C29C98BA}"/>
            </c:ext>
          </c:extLst>
        </c:ser>
        <c:dLbls>
          <c:showLegendKey val="0"/>
          <c:showVal val="0"/>
          <c:showCatName val="0"/>
          <c:showSerName val="0"/>
          <c:showPercent val="0"/>
          <c:showBubbleSize val="0"/>
        </c:dLbls>
        <c:gapWidth val="60"/>
        <c:overlap val="-27"/>
        <c:axId val="83849672"/>
        <c:axId val="83850328"/>
      </c:barChart>
      <c:lineChart>
        <c:grouping val="standard"/>
        <c:varyColors val="0"/>
        <c:ser>
          <c:idx val="1"/>
          <c:order val="1"/>
          <c:tx>
            <c:strRef>
              <c:f>'Investment Proposal'!$A$13</c:f>
              <c:strCache>
                <c:ptCount val="1"/>
                <c:pt idx="0">
                  <c:v>Cash Flow (Cumulative)</c:v>
                </c:pt>
              </c:strCache>
            </c:strRef>
          </c:tx>
          <c:spPr>
            <a:ln w="28575" cap="rnd">
              <a:solidFill>
                <a:schemeClr val="tx2"/>
              </a:solidFill>
              <a:round/>
            </a:ln>
            <a:effectLst/>
          </c:spPr>
          <c:marker>
            <c:symbol val="none"/>
          </c:marker>
          <c:val>
            <c:numRef>
              <c:f>'Investment Proposal'!$B$13:$K$13</c:f>
              <c:numCache>
                <c:formatCode>"$"#,##0_);\("$"#,##0\)</c:formatCode>
                <c:ptCount val="10"/>
                <c:pt idx="0">
                  <c:v>-300500</c:v>
                </c:pt>
                <c:pt idx="1">
                  <c:v>-406000</c:v>
                </c:pt>
                <c:pt idx="2">
                  <c:v>-336600</c:v>
                </c:pt>
                <c:pt idx="3">
                  <c:v>-342200</c:v>
                </c:pt>
                <c:pt idx="4">
                  <c:v>-232800</c:v>
                </c:pt>
                <c:pt idx="5">
                  <c:v>-198400</c:v>
                </c:pt>
                <c:pt idx="6">
                  <c:v>-164000</c:v>
                </c:pt>
                <c:pt idx="7">
                  <c:v>-129600</c:v>
                </c:pt>
                <c:pt idx="8">
                  <c:v>-95200</c:v>
                </c:pt>
                <c:pt idx="9">
                  <c:v>-60800</c:v>
                </c:pt>
              </c:numCache>
            </c:numRef>
          </c:val>
          <c:smooth val="0"/>
          <c:extLst>
            <c:ext xmlns:c16="http://schemas.microsoft.com/office/drawing/2014/chart" uri="{C3380CC4-5D6E-409C-BE32-E72D297353CC}">
              <c16:uniqueId val="{00000001-BD37-4C6B-9874-E6F0C29C98BA}"/>
            </c:ext>
          </c:extLst>
        </c:ser>
        <c:dLbls>
          <c:showLegendKey val="0"/>
          <c:showVal val="0"/>
          <c:showCatName val="0"/>
          <c:showSerName val="0"/>
          <c:showPercent val="0"/>
          <c:showBubbleSize val="0"/>
        </c:dLbls>
        <c:marker val="1"/>
        <c:smooth val="0"/>
        <c:axId val="83849672"/>
        <c:axId val="83850328"/>
      </c:lineChart>
      <c:catAx>
        <c:axId val="83849672"/>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850328"/>
        <c:crosses val="autoZero"/>
        <c:auto val="1"/>
        <c:lblAlgn val="ctr"/>
        <c:lblOffset val="100"/>
        <c:noMultiLvlLbl val="0"/>
      </c:catAx>
      <c:valAx>
        <c:axId val="83850328"/>
        <c:scaling>
          <c:orientation val="minMax"/>
        </c:scaling>
        <c:delete val="0"/>
        <c:axPos val="l"/>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8496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327269</xdr:colOff>
      <xdr:row>13</xdr:row>
      <xdr:rowOff>134426</xdr:rowOff>
    </xdr:from>
    <xdr:to>
      <xdr:col>10</xdr:col>
      <xdr:colOff>581708</xdr:colOff>
      <xdr:row>29</xdr:row>
      <xdr:rowOff>40154</xdr:rowOff>
    </xdr:to>
    <xdr:graphicFrame macro="">
      <xdr:nvGraphicFramePr>
        <xdr:cNvPr id="2" name="Chart 1">
          <a:extLst>
            <a:ext uri="{FF2B5EF4-FFF2-40B4-BE49-F238E27FC236}">
              <a16:creationId xmlns:a16="http://schemas.microsoft.com/office/drawing/2014/main" id="{EDF7A27A-3F01-4C85-B64F-CA1AA1ADB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abSelected="1" workbookViewId="0">
      <selection activeCell="A14" sqref="A14:K15"/>
    </sheetView>
  </sheetViews>
  <sheetFormatPr defaultColWidth="9.1796875" defaultRowHeight="14.5" x14ac:dyDescent="0.35"/>
  <cols>
    <col min="1" max="16384" width="9.1796875" style="23"/>
  </cols>
  <sheetData>
    <row r="1" spans="1:11" x14ac:dyDescent="0.35">
      <c r="A1" s="21" t="s">
        <v>14</v>
      </c>
      <c r="B1" s="21"/>
      <c r="C1" s="21"/>
      <c r="D1" s="21"/>
      <c r="E1" s="21"/>
      <c r="F1" s="21"/>
      <c r="G1" s="21"/>
      <c r="H1" s="21"/>
      <c r="I1" s="21"/>
      <c r="J1" s="21"/>
      <c r="K1" s="21"/>
    </row>
    <row r="2" spans="1:11" x14ac:dyDescent="0.35">
      <c r="A2" s="22" t="s">
        <v>15</v>
      </c>
    </row>
    <row r="3" spans="1:11" ht="15" customHeight="1" x14ac:dyDescent="0.35">
      <c r="A3" s="28" t="s">
        <v>16</v>
      </c>
      <c r="B3" s="28"/>
      <c r="C3" s="28"/>
      <c r="D3" s="28"/>
      <c r="E3" s="28"/>
      <c r="F3" s="28"/>
      <c r="G3" s="28"/>
      <c r="H3" s="28"/>
      <c r="I3" s="28"/>
      <c r="J3" s="28"/>
      <c r="K3" s="28"/>
    </row>
    <row r="4" spans="1:11" x14ac:dyDescent="0.35">
      <c r="A4" s="28"/>
      <c r="B4" s="28"/>
      <c r="C4" s="28"/>
      <c r="D4" s="28"/>
      <c r="E4" s="28"/>
      <c r="F4" s="28"/>
      <c r="G4" s="28"/>
      <c r="H4" s="28"/>
      <c r="I4" s="28"/>
      <c r="J4" s="28"/>
      <c r="K4" s="28"/>
    </row>
    <row r="5" spans="1:11" x14ac:dyDescent="0.35">
      <c r="A5" s="28"/>
      <c r="B5" s="28"/>
      <c r="C5" s="28"/>
      <c r="D5" s="28"/>
      <c r="E5" s="28"/>
      <c r="F5" s="28"/>
      <c r="G5" s="28"/>
      <c r="H5" s="28"/>
      <c r="I5" s="28"/>
      <c r="J5" s="28"/>
      <c r="K5" s="28"/>
    </row>
    <row r="6" spans="1:11" x14ac:dyDescent="0.35">
      <c r="A6" s="24"/>
      <c r="B6" s="24"/>
      <c r="C6" s="24"/>
      <c r="D6" s="24"/>
      <c r="E6" s="24"/>
      <c r="F6" s="24"/>
      <c r="G6" s="24"/>
      <c r="H6" s="24"/>
      <c r="I6" s="24"/>
      <c r="J6" s="24"/>
      <c r="K6" s="24"/>
    </row>
    <row r="7" spans="1:11" x14ac:dyDescent="0.35">
      <c r="A7" s="22" t="s">
        <v>17</v>
      </c>
    </row>
    <row r="8" spans="1:11" x14ac:dyDescent="0.35">
      <c r="A8" s="25" t="s">
        <v>18</v>
      </c>
    </row>
    <row r="9" spans="1:11" x14ac:dyDescent="0.35">
      <c r="A9" s="25" t="s">
        <v>19</v>
      </c>
    </row>
    <row r="10" spans="1:11" x14ac:dyDescent="0.35">
      <c r="A10" s="29" t="s">
        <v>20</v>
      </c>
      <c r="B10" s="29"/>
      <c r="C10" s="29"/>
      <c r="D10" s="29"/>
      <c r="E10" s="29"/>
      <c r="F10" s="29"/>
      <c r="G10" s="29"/>
      <c r="H10" s="29"/>
      <c r="I10" s="29"/>
      <c r="J10" s="29"/>
      <c r="K10" s="29"/>
    </row>
    <row r="11" spans="1:11" x14ac:dyDescent="0.35">
      <c r="A11" s="29"/>
      <c r="B11" s="29"/>
      <c r="C11" s="29"/>
      <c r="D11" s="29"/>
      <c r="E11" s="29"/>
      <c r="F11" s="29"/>
      <c r="G11" s="29"/>
      <c r="H11" s="29"/>
      <c r="I11" s="29"/>
      <c r="J11" s="29"/>
      <c r="K11" s="29"/>
    </row>
    <row r="12" spans="1:11" x14ac:dyDescent="0.35">
      <c r="A12" s="28" t="s">
        <v>21</v>
      </c>
      <c r="B12" s="28"/>
      <c r="C12" s="28"/>
      <c r="D12" s="28"/>
      <c r="E12" s="28"/>
      <c r="F12" s="28"/>
      <c r="G12" s="28"/>
      <c r="H12" s="28"/>
      <c r="I12" s="28"/>
      <c r="J12" s="28"/>
      <c r="K12" s="28"/>
    </row>
    <row r="13" spans="1:11" x14ac:dyDescent="0.35">
      <c r="A13" s="28"/>
      <c r="B13" s="28"/>
      <c r="C13" s="28"/>
      <c r="D13" s="28"/>
      <c r="E13" s="28"/>
      <c r="F13" s="28"/>
      <c r="G13" s="28"/>
      <c r="H13" s="28"/>
      <c r="I13" s="28"/>
      <c r="J13" s="28"/>
      <c r="K13" s="28"/>
    </row>
    <row r="14" spans="1:11" x14ac:dyDescent="0.35">
      <c r="A14" s="28" t="s">
        <v>22</v>
      </c>
      <c r="B14" s="28"/>
      <c r="C14" s="28"/>
      <c r="D14" s="28"/>
      <c r="E14" s="28"/>
      <c r="F14" s="28"/>
      <c r="G14" s="28"/>
      <c r="H14" s="28"/>
      <c r="I14" s="28"/>
      <c r="J14" s="28"/>
      <c r="K14" s="28"/>
    </row>
    <row r="15" spans="1:11" x14ac:dyDescent="0.35">
      <c r="A15" s="28"/>
      <c r="B15" s="28"/>
      <c r="C15" s="28"/>
      <c r="D15" s="28"/>
      <c r="E15" s="28"/>
      <c r="F15" s="28"/>
      <c r="G15" s="28"/>
      <c r="H15" s="28"/>
      <c r="I15" s="28"/>
      <c r="J15" s="28"/>
      <c r="K15" s="28"/>
    </row>
    <row r="17" spans="1:11" x14ac:dyDescent="0.35">
      <c r="A17" s="22" t="s">
        <v>42</v>
      </c>
    </row>
    <row r="18" spans="1:11" ht="15" customHeight="1" x14ac:dyDescent="0.35">
      <c r="A18" s="28" t="s">
        <v>43</v>
      </c>
      <c r="B18" s="28"/>
      <c r="C18" s="28"/>
      <c r="D18" s="28"/>
      <c r="E18" s="28"/>
      <c r="F18" s="28"/>
      <c r="G18" s="28"/>
      <c r="H18" s="28"/>
      <c r="I18" s="28"/>
      <c r="J18" s="28"/>
      <c r="K18" s="28"/>
    </row>
    <row r="19" spans="1:11" x14ac:dyDescent="0.35">
      <c r="A19" s="28"/>
      <c r="B19" s="28"/>
      <c r="C19" s="28"/>
      <c r="D19" s="28"/>
      <c r="E19" s="28"/>
      <c r="F19" s="28"/>
      <c r="G19" s="28"/>
      <c r="H19" s="28"/>
      <c r="I19" s="28"/>
      <c r="J19" s="28"/>
      <c r="K19" s="28"/>
    </row>
    <row r="20" spans="1:11" x14ac:dyDescent="0.35">
      <c r="A20" s="28"/>
      <c r="B20" s="28"/>
      <c r="C20" s="28"/>
      <c r="D20" s="28"/>
      <c r="E20" s="28"/>
      <c r="F20" s="28"/>
      <c r="G20" s="28"/>
      <c r="H20" s="28"/>
      <c r="I20" s="28"/>
      <c r="J20" s="28"/>
      <c r="K20" s="28"/>
    </row>
    <row r="21" spans="1:11" ht="15" customHeight="1" x14ac:dyDescent="0.35">
      <c r="A21" s="28" t="s">
        <v>44</v>
      </c>
      <c r="B21" s="28"/>
      <c r="C21" s="28"/>
      <c r="D21" s="28"/>
      <c r="E21" s="28"/>
      <c r="F21" s="28"/>
      <c r="G21" s="28"/>
      <c r="H21" s="28"/>
      <c r="I21" s="28"/>
      <c r="J21" s="28"/>
      <c r="K21" s="28"/>
    </row>
    <row r="22" spans="1:11" x14ac:dyDescent="0.35">
      <c r="A22" s="28"/>
      <c r="B22" s="28"/>
      <c r="C22" s="28"/>
      <c r="D22" s="28"/>
      <c r="E22" s="28"/>
      <c r="F22" s="28"/>
      <c r="G22" s="28"/>
      <c r="H22" s="28"/>
      <c r="I22" s="28"/>
      <c r="J22" s="28"/>
      <c r="K22" s="28"/>
    </row>
    <row r="23" spans="1:11" x14ac:dyDescent="0.35">
      <c r="A23" s="28"/>
      <c r="B23" s="28"/>
      <c r="C23" s="28"/>
      <c r="D23" s="28"/>
      <c r="E23" s="28"/>
      <c r="F23" s="28"/>
      <c r="G23" s="28"/>
      <c r="H23" s="28"/>
      <c r="I23" s="28"/>
      <c r="J23" s="28"/>
      <c r="K23" s="28"/>
    </row>
    <row r="24" spans="1:11" x14ac:dyDescent="0.35">
      <c r="A24" s="28" t="s">
        <v>45</v>
      </c>
      <c r="B24" s="28"/>
      <c r="C24" s="28"/>
      <c r="D24" s="28"/>
      <c r="E24" s="28"/>
      <c r="F24" s="28"/>
      <c r="G24" s="28"/>
      <c r="H24" s="28"/>
      <c r="I24" s="28"/>
      <c r="J24" s="28"/>
      <c r="K24" s="28"/>
    </row>
    <row r="25" spans="1:11" x14ac:dyDescent="0.35">
      <c r="A25" s="28"/>
      <c r="B25" s="28"/>
      <c r="C25" s="28"/>
      <c r="D25" s="28"/>
      <c r="E25" s="28"/>
      <c r="F25" s="28"/>
      <c r="G25" s="28"/>
      <c r="H25" s="28"/>
      <c r="I25" s="28"/>
      <c r="J25" s="28"/>
      <c r="K25" s="28"/>
    </row>
    <row r="27" spans="1:11" x14ac:dyDescent="0.35">
      <c r="A27" s="22" t="s">
        <v>23</v>
      </c>
    </row>
    <row r="28" spans="1:11" x14ac:dyDescent="0.35">
      <c r="A28" s="23" t="s">
        <v>24</v>
      </c>
    </row>
    <row r="29" spans="1:11" x14ac:dyDescent="0.35">
      <c r="A29" s="26" t="s">
        <v>25</v>
      </c>
    </row>
    <row r="30" spans="1:11" x14ac:dyDescent="0.35">
      <c r="A30" s="26" t="s">
        <v>26</v>
      </c>
    </row>
    <row r="31" spans="1:11" x14ac:dyDescent="0.35">
      <c r="A31" s="23" t="s">
        <v>27</v>
      </c>
    </row>
    <row r="32" spans="1:11" x14ac:dyDescent="0.35">
      <c r="A32" s="26" t="s">
        <v>28</v>
      </c>
    </row>
    <row r="33" spans="1:11" x14ac:dyDescent="0.35">
      <c r="A33" s="23" t="s">
        <v>29</v>
      </c>
    </row>
    <row r="34" spans="1:11" x14ac:dyDescent="0.35">
      <c r="A34" s="27" t="s">
        <v>30</v>
      </c>
      <c r="B34" s="27"/>
      <c r="C34" s="27"/>
      <c r="D34" s="27"/>
      <c r="E34" s="27"/>
      <c r="F34" s="27"/>
      <c r="G34" s="27"/>
      <c r="H34" s="27"/>
      <c r="I34" s="27"/>
      <c r="J34" s="27"/>
      <c r="K34" s="27"/>
    </row>
    <row r="35" spans="1:11" x14ac:dyDescent="0.35">
      <c r="A35" s="27"/>
      <c r="B35" s="27"/>
      <c r="C35" s="27"/>
      <c r="D35" s="27"/>
      <c r="E35" s="27"/>
      <c r="F35" s="27"/>
      <c r="G35" s="27"/>
      <c r="H35" s="27"/>
      <c r="I35" s="27"/>
      <c r="J35" s="27"/>
      <c r="K35" s="27"/>
    </row>
    <row r="36" spans="1:11" x14ac:dyDescent="0.35">
      <c r="A36" s="23" t="s">
        <v>31</v>
      </c>
    </row>
    <row r="37" spans="1:11" x14ac:dyDescent="0.35">
      <c r="A37" s="26" t="s">
        <v>32</v>
      </c>
    </row>
    <row r="38" spans="1:11" x14ac:dyDescent="0.35">
      <c r="A38" s="26" t="s">
        <v>33</v>
      </c>
    </row>
    <row r="39" spans="1:11" x14ac:dyDescent="0.35">
      <c r="A39" s="26" t="s">
        <v>34</v>
      </c>
    </row>
    <row r="40" spans="1:11" x14ac:dyDescent="0.35">
      <c r="A40" s="26" t="s">
        <v>35</v>
      </c>
    </row>
    <row r="41" spans="1:11" x14ac:dyDescent="0.35">
      <c r="A41" s="26" t="s">
        <v>36</v>
      </c>
    </row>
    <row r="42" spans="1:11" x14ac:dyDescent="0.35">
      <c r="A42" s="26" t="s">
        <v>37</v>
      </c>
    </row>
    <row r="43" spans="1:11" x14ac:dyDescent="0.35">
      <c r="A43" s="26" t="s">
        <v>38</v>
      </c>
    </row>
    <row r="44" spans="1:11" x14ac:dyDescent="0.35">
      <c r="A44" s="26" t="s">
        <v>39</v>
      </c>
    </row>
    <row r="45" spans="1:11" x14ac:dyDescent="0.35">
      <c r="A45" s="26" t="s">
        <v>40</v>
      </c>
    </row>
    <row r="46" spans="1:11" x14ac:dyDescent="0.35">
      <c r="A46" s="26" t="s">
        <v>41</v>
      </c>
    </row>
    <row r="48" spans="1:11" x14ac:dyDescent="0.35">
      <c r="A48" s="33" t="s">
        <v>46</v>
      </c>
      <c r="B48" s="33"/>
      <c r="C48" s="33"/>
      <c r="D48" s="33"/>
      <c r="E48" s="33"/>
      <c r="F48" s="33"/>
      <c r="G48" s="33"/>
      <c r="H48" s="33"/>
      <c r="I48" s="33"/>
      <c r="J48" s="33"/>
      <c r="K48" s="33"/>
    </row>
    <row r="49" spans="1:11" x14ac:dyDescent="0.35">
      <c r="A49" s="33"/>
      <c r="B49" s="33"/>
      <c r="C49" s="33"/>
      <c r="D49" s="33"/>
      <c r="E49" s="33"/>
      <c r="F49" s="33"/>
      <c r="G49" s="33"/>
      <c r="H49" s="33"/>
      <c r="I49" s="33"/>
      <c r="J49" s="33"/>
      <c r="K49" s="33"/>
    </row>
    <row r="50" spans="1:11" x14ac:dyDescent="0.35">
      <c r="A50" s="33"/>
      <c r="B50" s="33"/>
      <c r="C50" s="33"/>
      <c r="D50" s="33"/>
      <c r="E50" s="33"/>
      <c r="F50" s="33"/>
      <c r="G50" s="33"/>
      <c r="H50" s="33"/>
      <c r="I50" s="33"/>
      <c r="J50" s="33"/>
      <c r="K50" s="33"/>
    </row>
    <row r="51" spans="1:11" x14ac:dyDescent="0.35">
      <c r="A51" s="33"/>
      <c r="B51" s="33"/>
      <c r="C51" s="33"/>
      <c r="D51" s="33"/>
      <c r="E51" s="33"/>
      <c r="F51" s="33"/>
      <c r="G51" s="33"/>
      <c r="H51" s="33"/>
      <c r="I51" s="33"/>
      <c r="J51" s="33"/>
      <c r="K51" s="33"/>
    </row>
    <row r="52" spans="1:11" x14ac:dyDescent="0.35">
      <c r="A52" s="33"/>
      <c r="B52" s="33"/>
      <c r="C52" s="33"/>
      <c r="D52" s="33"/>
      <c r="E52" s="33"/>
      <c r="F52" s="33"/>
      <c r="G52" s="33"/>
      <c r="H52" s="33"/>
      <c r="I52" s="33"/>
      <c r="J52" s="33"/>
      <c r="K52" s="33"/>
    </row>
    <row r="53" spans="1:11" x14ac:dyDescent="0.35">
      <c r="A53" s="33"/>
      <c r="B53" s="33"/>
      <c r="C53" s="33"/>
      <c r="D53" s="33"/>
      <c r="E53" s="33"/>
      <c r="F53" s="33"/>
      <c r="G53" s="33"/>
      <c r="H53" s="33"/>
      <c r="I53" s="33"/>
      <c r="J53" s="33"/>
      <c r="K53" s="33"/>
    </row>
    <row r="54" spans="1:11" x14ac:dyDescent="0.35">
      <c r="A54" s="33"/>
      <c r="B54" s="33"/>
      <c r="C54" s="33"/>
      <c r="D54" s="33"/>
      <c r="E54" s="33"/>
      <c r="F54" s="33"/>
      <c r="G54" s="33"/>
      <c r="H54" s="33"/>
      <c r="I54" s="33"/>
      <c r="J54" s="33"/>
      <c r="K54" s="33"/>
    </row>
    <row r="55" spans="1:11" x14ac:dyDescent="0.35">
      <c r="A55" s="33"/>
      <c r="B55" s="33"/>
      <c r="C55" s="33"/>
      <c r="D55" s="33"/>
      <c r="E55" s="33"/>
      <c r="F55" s="33"/>
      <c r="G55" s="33"/>
      <c r="H55" s="33"/>
      <c r="I55" s="33"/>
      <c r="J55" s="33"/>
      <c r="K55" s="33"/>
    </row>
    <row r="56" spans="1:11" x14ac:dyDescent="0.35">
      <c r="A56" s="33"/>
      <c r="B56" s="33"/>
      <c r="C56" s="33"/>
      <c r="D56" s="33"/>
      <c r="E56" s="33"/>
      <c r="F56" s="33"/>
      <c r="G56" s="33"/>
      <c r="H56" s="33"/>
      <c r="I56" s="33"/>
      <c r="J56" s="33"/>
      <c r="K56" s="33"/>
    </row>
    <row r="57" spans="1:11" x14ac:dyDescent="0.35">
      <c r="A57" s="33"/>
      <c r="B57" s="33"/>
      <c r="C57" s="33"/>
      <c r="D57" s="33"/>
      <c r="E57" s="33"/>
      <c r="F57" s="33"/>
      <c r="G57" s="33"/>
      <c r="H57" s="33"/>
      <c r="I57" s="33"/>
      <c r="J57" s="33"/>
      <c r="K57" s="33"/>
    </row>
  </sheetData>
  <mergeCells count="9">
    <mergeCell ref="A48:K57"/>
    <mergeCell ref="A34:K35"/>
    <mergeCell ref="A18:K20"/>
    <mergeCell ref="A21:K23"/>
    <mergeCell ref="A24:K25"/>
    <mergeCell ref="A3:K5"/>
    <mergeCell ref="A10:K11"/>
    <mergeCell ref="A12:K13"/>
    <mergeCell ref="A14:K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130" zoomScaleNormal="130" workbookViewId="0">
      <selection activeCell="A22" sqref="A22:B22"/>
    </sheetView>
  </sheetViews>
  <sheetFormatPr defaultColWidth="9.1796875" defaultRowHeight="14.5" x14ac:dyDescent="0.35"/>
  <cols>
    <col min="1" max="1" width="19" style="12" bestFit="1" customWidth="1"/>
    <col min="2" max="9" width="9.54296875" style="12" bestFit="1" customWidth="1"/>
    <col min="10" max="11" width="9" style="12" bestFit="1" customWidth="1"/>
    <col min="12" max="16384" width="9.1796875" style="1"/>
  </cols>
  <sheetData>
    <row r="1" spans="1:11" ht="20.5" customHeight="1" x14ac:dyDescent="0.45">
      <c r="A1" s="30" t="s">
        <v>2</v>
      </c>
      <c r="B1" s="30"/>
      <c r="C1" s="30"/>
      <c r="D1" s="30"/>
      <c r="E1" s="30"/>
      <c r="F1" s="30"/>
      <c r="G1" s="30"/>
      <c r="H1" s="30"/>
      <c r="I1" s="30"/>
      <c r="J1" s="30"/>
      <c r="K1" s="30"/>
    </row>
    <row r="2" spans="1:11" x14ac:dyDescent="0.35">
      <c r="A2" s="2"/>
      <c r="B2" s="2">
        <v>1</v>
      </c>
      <c r="C2" s="2">
        <f t="shared" ref="C2:K2" si="0">+B2+1</f>
        <v>2</v>
      </c>
      <c r="D2" s="2">
        <f t="shared" si="0"/>
        <v>3</v>
      </c>
      <c r="E2" s="2">
        <f t="shared" si="0"/>
        <v>4</v>
      </c>
      <c r="F2" s="2">
        <f t="shared" si="0"/>
        <v>5</v>
      </c>
      <c r="G2" s="2">
        <f t="shared" si="0"/>
        <v>6</v>
      </c>
      <c r="H2" s="2">
        <f t="shared" si="0"/>
        <v>7</v>
      </c>
      <c r="I2" s="2">
        <f t="shared" si="0"/>
        <v>8</v>
      </c>
      <c r="J2" s="2">
        <f t="shared" si="0"/>
        <v>9</v>
      </c>
      <c r="K2" s="2">
        <f t="shared" si="0"/>
        <v>10</v>
      </c>
    </row>
    <row r="3" spans="1:11" ht="14" x14ac:dyDescent="0.3">
      <c r="A3" s="3" t="s">
        <v>12</v>
      </c>
      <c r="B3" s="4">
        <v>0</v>
      </c>
      <c r="C3" s="4">
        <v>0</v>
      </c>
      <c r="D3" s="4">
        <v>125000</v>
      </c>
      <c r="E3" s="4">
        <v>150000</v>
      </c>
      <c r="F3" s="4">
        <v>175000</v>
      </c>
      <c r="G3" s="4">
        <v>100000</v>
      </c>
      <c r="H3" s="4">
        <v>100000</v>
      </c>
      <c r="I3" s="4">
        <v>100000</v>
      </c>
      <c r="J3" s="4">
        <v>100000</v>
      </c>
      <c r="K3" s="4">
        <v>100000</v>
      </c>
    </row>
    <row r="4" spans="1:11" ht="14" x14ac:dyDescent="0.3">
      <c r="A4" s="3" t="s">
        <v>11</v>
      </c>
      <c r="B4" s="4">
        <v>50000</v>
      </c>
      <c r="C4" s="4">
        <v>50000</v>
      </c>
      <c r="D4" s="4">
        <v>50000</v>
      </c>
      <c r="E4" s="4">
        <v>50000</v>
      </c>
      <c r="F4" s="4">
        <v>50000</v>
      </c>
      <c r="G4" s="4">
        <v>50000</v>
      </c>
      <c r="H4" s="4">
        <v>50000</v>
      </c>
      <c r="I4" s="4">
        <v>50000</v>
      </c>
      <c r="J4" s="4">
        <v>50000</v>
      </c>
      <c r="K4" s="4">
        <v>50000</v>
      </c>
    </row>
    <row r="5" spans="1:11" ht="14" x14ac:dyDescent="0.3">
      <c r="A5" s="5" t="s">
        <v>10</v>
      </c>
      <c r="B5" s="4">
        <v>500</v>
      </c>
      <c r="C5" s="4">
        <v>500</v>
      </c>
      <c r="D5" s="4">
        <v>500</v>
      </c>
      <c r="E5" s="4">
        <v>500</v>
      </c>
      <c r="F5" s="4">
        <v>500</v>
      </c>
      <c r="G5" s="4">
        <v>500</v>
      </c>
      <c r="H5" s="4">
        <v>500</v>
      </c>
      <c r="I5" s="4">
        <v>500</v>
      </c>
      <c r="J5" s="4">
        <v>500</v>
      </c>
      <c r="K5" s="4">
        <v>500</v>
      </c>
    </row>
    <row r="6" spans="1:11" ht="14" x14ac:dyDescent="0.3">
      <c r="A6" s="5" t="s">
        <v>9</v>
      </c>
      <c r="B6" s="4">
        <v>0</v>
      </c>
      <c r="C6" s="4">
        <v>5000</v>
      </c>
      <c r="D6" s="4">
        <v>5000</v>
      </c>
      <c r="E6" s="4">
        <v>5000</v>
      </c>
      <c r="F6" s="4">
        <v>5000</v>
      </c>
      <c r="G6" s="4">
        <v>5000</v>
      </c>
      <c r="H6" s="4">
        <v>5000</v>
      </c>
      <c r="I6" s="4">
        <v>5000</v>
      </c>
      <c r="J6" s="4">
        <v>5000</v>
      </c>
      <c r="K6" s="4">
        <v>5000</v>
      </c>
    </row>
    <row r="7" spans="1:11" ht="14" x14ac:dyDescent="0.3">
      <c r="A7" s="5" t="s">
        <v>8</v>
      </c>
      <c r="B7" s="4">
        <v>0</v>
      </c>
      <c r="C7" s="4">
        <v>0</v>
      </c>
      <c r="D7" s="4">
        <v>0</v>
      </c>
      <c r="E7" s="4">
        <v>100000</v>
      </c>
      <c r="F7" s="4">
        <v>10000</v>
      </c>
      <c r="G7" s="4">
        <v>10000</v>
      </c>
      <c r="H7" s="4">
        <v>10000</v>
      </c>
      <c r="I7" s="4">
        <v>10000</v>
      </c>
      <c r="J7" s="4">
        <v>10000</v>
      </c>
      <c r="K7" s="4">
        <v>10000</v>
      </c>
    </row>
    <row r="8" spans="1:11" thickBot="1" x14ac:dyDescent="0.35">
      <c r="A8" s="6" t="s">
        <v>7</v>
      </c>
      <c r="B8" s="7">
        <f t="shared" ref="B8:K8" si="1">B3-SUM(B4:B7)</f>
        <v>-50500</v>
      </c>
      <c r="C8" s="7">
        <f t="shared" si="1"/>
        <v>-55500</v>
      </c>
      <c r="D8" s="7">
        <f t="shared" si="1"/>
        <v>69500</v>
      </c>
      <c r="E8" s="7">
        <f t="shared" si="1"/>
        <v>-5500</v>
      </c>
      <c r="F8" s="7">
        <f t="shared" si="1"/>
        <v>109500</v>
      </c>
      <c r="G8" s="7">
        <f t="shared" si="1"/>
        <v>34500</v>
      </c>
      <c r="H8" s="7">
        <f t="shared" si="1"/>
        <v>34500</v>
      </c>
      <c r="I8" s="7">
        <f t="shared" si="1"/>
        <v>34500</v>
      </c>
      <c r="J8" s="7">
        <f t="shared" si="1"/>
        <v>34500</v>
      </c>
      <c r="K8" s="7">
        <f t="shared" si="1"/>
        <v>34500</v>
      </c>
    </row>
    <row r="9" spans="1:11" thickTop="1" x14ac:dyDescent="0.3">
      <c r="A9" s="3"/>
      <c r="B9" s="8"/>
      <c r="C9" s="8"/>
      <c r="D9" s="8"/>
      <c r="E9" s="8"/>
      <c r="F9" s="8"/>
      <c r="G9" s="8"/>
      <c r="H9" s="8"/>
      <c r="I9" s="8"/>
      <c r="J9" s="8"/>
      <c r="K9" s="8"/>
    </row>
    <row r="10" spans="1:11" ht="14" x14ac:dyDescent="0.3">
      <c r="A10" s="9" t="s">
        <v>6</v>
      </c>
      <c r="B10" s="4">
        <v>250000</v>
      </c>
      <c r="C10" s="4">
        <v>50000</v>
      </c>
      <c r="D10" s="4">
        <v>100</v>
      </c>
      <c r="E10" s="4">
        <v>100</v>
      </c>
      <c r="F10" s="4">
        <v>100</v>
      </c>
      <c r="G10" s="4">
        <v>100</v>
      </c>
      <c r="H10" s="4">
        <v>100</v>
      </c>
      <c r="I10" s="4">
        <v>100</v>
      </c>
      <c r="J10" s="4">
        <v>100</v>
      </c>
      <c r="K10" s="4">
        <v>100</v>
      </c>
    </row>
    <row r="11" spans="1:11" ht="14" x14ac:dyDescent="0.3">
      <c r="A11" s="10" t="s">
        <v>5</v>
      </c>
      <c r="B11" s="11">
        <f t="shared" ref="B11:K11" si="2">B8-B10</f>
        <v>-300500</v>
      </c>
      <c r="C11" s="11">
        <f t="shared" si="2"/>
        <v>-105500</v>
      </c>
      <c r="D11" s="11">
        <f t="shared" si="2"/>
        <v>69400</v>
      </c>
      <c r="E11" s="11">
        <f t="shared" si="2"/>
        <v>-5600</v>
      </c>
      <c r="F11" s="11">
        <f t="shared" si="2"/>
        <v>109400</v>
      </c>
      <c r="G11" s="11">
        <f t="shared" si="2"/>
        <v>34400</v>
      </c>
      <c r="H11" s="11">
        <f t="shared" si="2"/>
        <v>34400</v>
      </c>
      <c r="I11" s="11">
        <f t="shared" si="2"/>
        <v>34400</v>
      </c>
      <c r="J11" s="11">
        <f t="shared" si="2"/>
        <v>34400</v>
      </c>
      <c r="K11" s="11">
        <f t="shared" si="2"/>
        <v>34400</v>
      </c>
    </row>
    <row r="12" spans="1:11" ht="14" x14ac:dyDescent="0.3">
      <c r="A12" s="3"/>
      <c r="B12" s="8"/>
      <c r="C12" s="8"/>
      <c r="D12" s="8"/>
      <c r="E12" s="8"/>
      <c r="F12" s="8"/>
      <c r="G12" s="8"/>
      <c r="H12" s="8"/>
      <c r="I12" s="8"/>
      <c r="J12" s="8"/>
      <c r="K12" s="8"/>
    </row>
    <row r="13" spans="1:11" ht="14" x14ac:dyDescent="0.3">
      <c r="A13" s="3" t="s">
        <v>4</v>
      </c>
      <c r="B13" s="8">
        <f>B11</f>
        <v>-300500</v>
      </c>
      <c r="C13" s="8">
        <f t="shared" ref="C13:K13" si="3">B13+C11</f>
        <v>-406000</v>
      </c>
      <c r="D13" s="8">
        <f t="shared" si="3"/>
        <v>-336600</v>
      </c>
      <c r="E13" s="8">
        <f t="shared" si="3"/>
        <v>-342200</v>
      </c>
      <c r="F13" s="8">
        <f t="shared" si="3"/>
        <v>-232800</v>
      </c>
      <c r="G13" s="8">
        <f t="shared" si="3"/>
        <v>-198400</v>
      </c>
      <c r="H13" s="8">
        <f t="shared" si="3"/>
        <v>-164000</v>
      </c>
      <c r="I13" s="8">
        <f t="shared" si="3"/>
        <v>-129600</v>
      </c>
      <c r="J13" s="8">
        <f t="shared" si="3"/>
        <v>-95200</v>
      </c>
      <c r="K13" s="8">
        <f t="shared" si="3"/>
        <v>-60800</v>
      </c>
    </row>
    <row r="14" spans="1:11" x14ac:dyDescent="0.35">
      <c r="A14" s="3"/>
      <c r="B14" s="8"/>
      <c r="C14" s="8"/>
      <c r="D14" s="8"/>
      <c r="E14" s="8"/>
      <c r="F14" s="8"/>
      <c r="G14" s="8"/>
      <c r="H14" s="8"/>
      <c r="I14" s="8"/>
      <c r="J14" s="8"/>
    </row>
    <row r="15" spans="1:11" x14ac:dyDescent="0.35">
      <c r="A15" s="31" t="s">
        <v>0</v>
      </c>
      <c r="B15" s="32"/>
      <c r="C15" s="8"/>
      <c r="D15" s="8"/>
      <c r="E15" s="8"/>
      <c r="F15" s="8"/>
      <c r="G15" s="8"/>
      <c r="H15" s="8"/>
      <c r="I15" s="8"/>
      <c r="J15" s="8"/>
    </row>
    <row r="16" spans="1:11" x14ac:dyDescent="0.35">
      <c r="A16" s="13">
        <v>0.1</v>
      </c>
      <c r="B16" s="14">
        <f>NPV(A16,$B$11:$K$11)</f>
        <v>-163156.6926826592</v>
      </c>
      <c r="C16" s="8"/>
      <c r="D16" s="8"/>
      <c r="E16" s="8"/>
      <c r="F16" s="8"/>
      <c r="G16" s="8"/>
      <c r="H16" s="8"/>
      <c r="I16" s="8"/>
      <c r="J16" s="8"/>
    </row>
    <row r="17" spans="1:10" x14ac:dyDescent="0.35">
      <c r="A17" s="13">
        <v>0.15</v>
      </c>
      <c r="B17" s="14">
        <f>NPV(A17,$B$11:$K$11)</f>
        <v>-186925.05617101269</v>
      </c>
      <c r="C17" s="8"/>
      <c r="D17" s="8"/>
      <c r="E17" s="8"/>
      <c r="F17" s="8"/>
      <c r="G17" s="8"/>
      <c r="H17" s="8"/>
      <c r="I17" s="8"/>
      <c r="J17" s="8"/>
    </row>
    <row r="18" spans="1:10" x14ac:dyDescent="0.35">
      <c r="A18" s="13">
        <v>0.2</v>
      </c>
      <c r="B18" s="14">
        <f>NPV(A18,$B$11:$K$11)</f>
        <v>-200909.74729409046</v>
      </c>
      <c r="C18" s="8"/>
      <c r="D18" s="8"/>
      <c r="E18" s="8"/>
      <c r="F18" s="8"/>
      <c r="G18" s="8"/>
      <c r="H18" s="8"/>
      <c r="I18" s="8"/>
      <c r="J18" s="8"/>
    </row>
    <row r="19" spans="1:10" x14ac:dyDescent="0.35">
      <c r="A19" s="15"/>
      <c r="B19" s="3"/>
      <c r="C19" s="3"/>
      <c r="D19" s="3"/>
      <c r="E19" s="3"/>
      <c r="F19" s="3"/>
      <c r="G19" s="3"/>
      <c r="H19" s="3"/>
      <c r="I19" s="3"/>
      <c r="J19" s="3"/>
    </row>
    <row r="20" spans="1:10" x14ac:dyDescent="0.35">
      <c r="A20" s="16" t="s">
        <v>1</v>
      </c>
      <c r="B20" s="17">
        <f>IFERROR(IRR(B11:K11),"na")</f>
        <v>-3.2375786456478761E-2</v>
      </c>
      <c r="C20" s="3"/>
      <c r="D20" s="3"/>
      <c r="E20" s="3"/>
      <c r="F20" s="3"/>
      <c r="G20" s="3"/>
      <c r="H20" s="3"/>
      <c r="I20" s="3"/>
      <c r="J20" s="3"/>
    </row>
    <row r="21" spans="1:10" x14ac:dyDescent="0.35">
      <c r="A21" s="16" t="s">
        <v>3</v>
      </c>
      <c r="B21" s="18">
        <f>COUNTIF(B13:K13,"&lt;0")+1</f>
        <v>11</v>
      </c>
      <c r="C21" s="3"/>
      <c r="D21" s="3"/>
      <c r="E21" s="3"/>
      <c r="F21" s="3"/>
      <c r="G21" s="3"/>
      <c r="H21" s="3"/>
      <c r="I21" s="3"/>
      <c r="J21" s="3"/>
    </row>
    <row r="22" spans="1:10" x14ac:dyDescent="0.35">
      <c r="A22" s="16" t="s">
        <v>13</v>
      </c>
      <c r="B22" s="19">
        <f>SUM(B11:K11)/SUM(B10:K10)</f>
        <v>-0.20212765957446807</v>
      </c>
      <c r="C22" s="3"/>
      <c r="D22" s="3"/>
      <c r="E22" s="3"/>
      <c r="F22" s="3"/>
      <c r="G22" s="3"/>
      <c r="H22" s="3"/>
      <c r="I22" s="3"/>
      <c r="J22" s="3"/>
    </row>
    <row r="34" spans="1:3" x14ac:dyDescent="0.35">
      <c r="A34" s="20"/>
      <c r="B34" s="20"/>
    </row>
    <row r="35" spans="1:3" x14ac:dyDescent="0.35">
      <c r="C35" s="20"/>
    </row>
  </sheetData>
  <mergeCells count="2">
    <mergeCell ref="A1:K1"/>
    <mergeCell ref="A15:B15"/>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Investment Proposal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Chrystle Lee</dc:creator>
  <cp:lastModifiedBy>Yolanda La</cp:lastModifiedBy>
  <dcterms:created xsi:type="dcterms:W3CDTF">2022-06-27T21:56:48Z</dcterms:created>
  <dcterms:modified xsi:type="dcterms:W3CDTF">2023-07-19T20:03:31Z</dcterms:modified>
</cp:coreProperties>
</file>