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Pablo San Jose\Documents\Global Ventures\"/>
    </mc:Choice>
  </mc:AlternateContent>
  <xr:revisionPtr revIDLastSave="0" documentId="13_ncr:1_{63669C8A-6607-408C-A2D2-2C6FC9F285AD}" xr6:coauthVersionLast="47" xr6:coauthVersionMax="47" xr10:uidLastSave="{00000000-0000-0000-0000-000000000000}"/>
  <bookViews>
    <workbookView xWindow="-110" yWindow="-110" windowWidth="19420" windowHeight="10420" xr2:uid="{9709133C-4C4C-4445-8F65-5A1570A52DE9}"/>
  </bookViews>
  <sheets>
    <sheet name="Timeline" sheetId="1" r:id="rId1"/>
    <sheet name="Requirements Lendable" sheetId="2" r:id="rId2"/>
    <sheet name="Requirements PFG" sheetId="3" r:id="rId3"/>
    <sheet name="Onsite Visit Details" sheetId="4" r:id="rId4"/>
  </sheets>
  <calcPr calcId="191029" concurrentCalc="0" concurrentManualCount="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 i="1" l="1"/>
  <c r="J4" i="1"/>
  <c r="K4" i="1"/>
  <c r="L4" i="1"/>
  <c r="M4" i="1"/>
  <c r="N4" i="1"/>
  <c r="O4" i="1"/>
  <c r="P4" i="1"/>
  <c r="Q4" i="1"/>
  <c r="R4" i="1"/>
  <c r="S4" i="1"/>
  <c r="T4" i="1"/>
  <c r="U4" i="1"/>
  <c r="V4" i="1"/>
  <c r="W4" i="1"/>
  <c r="X4" i="1"/>
  <c r="Y4" i="1"/>
  <c r="Z4" i="1"/>
  <c r="AA4" i="1"/>
  <c r="AB4" i="1"/>
  <c r="AC4" i="1"/>
  <c r="AD4" i="1"/>
  <c r="AE4" i="1"/>
  <c r="AF4" i="1"/>
  <c r="AG4" i="1"/>
  <c r="AH4" i="1"/>
  <c r="AH3" i="1"/>
  <c r="AG3" i="1"/>
  <c r="AF3" i="1"/>
  <c r="AE3" i="1"/>
  <c r="AD3" i="1"/>
  <c r="AC3" i="1"/>
  <c r="AB3" i="1"/>
  <c r="AA3" i="1"/>
  <c r="Z3" i="1"/>
  <c r="Y3" i="1"/>
  <c r="X3" i="1"/>
  <c r="W3" i="1"/>
  <c r="V3" i="1"/>
  <c r="U3" i="1"/>
  <c r="T3" i="1"/>
  <c r="S3" i="1"/>
  <c r="R3" i="1"/>
  <c r="Q3" i="1"/>
  <c r="P3" i="1"/>
  <c r="O3" i="1"/>
  <c r="N3" i="1"/>
  <c r="M3" i="1"/>
  <c r="L3" i="1"/>
  <c r="K3" i="1"/>
  <c r="J3" i="1"/>
  <c r="A4" i="4"/>
  <c r="A5" i="4"/>
  <c r="A6" i="4"/>
  <c r="A7" i="4"/>
  <c r="A8" i="4"/>
  <c r="A9" i="4"/>
  <c r="A10" i="4"/>
  <c r="A11" i="4"/>
  <c r="A12" i="4"/>
  <c r="D20" i="2"/>
  <c r="D3" i="2"/>
  <c r="D10" i="2"/>
  <c r="D10" i="3"/>
  <c r="D22" i="3"/>
  <c r="C18" i="3"/>
  <c r="C15" i="3"/>
  <c r="C16" i="3"/>
  <c r="C17" i="3"/>
  <c r="C14" i="3"/>
  <c r="D3" i="3"/>
  <c r="C26" i="3"/>
  <c r="C27" i="3"/>
  <c r="C28" i="3"/>
  <c r="C29" i="3"/>
  <c r="C30" i="3"/>
  <c r="C31" i="3"/>
  <c r="C32" i="3"/>
  <c r="C33" i="3"/>
  <c r="C34" i="3"/>
  <c r="C35" i="3"/>
  <c r="C36" i="3"/>
  <c r="C37" i="3"/>
  <c r="C38" i="3"/>
  <c r="C39" i="3"/>
  <c r="C40" i="3"/>
  <c r="C41" i="3"/>
  <c r="C42" i="3"/>
  <c r="C43" i="3"/>
  <c r="C44" i="3"/>
  <c r="C45" i="3"/>
  <c r="C46" i="3"/>
  <c r="C47" i="3"/>
  <c r="C48" i="3"/>
  <c r="C49" i="3"/>
  <c r="C50" i="3"/>
  <c r="C51" i="3"/>
  <c r="C52" i="3"/>
  <c r="C14" i="2"/>
  <c r="C15" i="2"/>
  <c r="C16" i="2"/>
  <c r="C24" i="2"/>
  <c r="C25" i="2"/>
  <c r="C26" i="2"/>
  <c r="C27" i="2"/>
  <c r="C28" i="2"/>
  <c r="C29" i="2"/>
  <c r="C30" i="2"/>
  <c r="C31" i="2"/>
  <c r="C32" i="2"/>
  <c r="C33" i="2"/>
  <c r="C34" i="2"/>
  <c r="C35" i="2"/>
  <c r="C36" i="2"/>
  <c r="C37" i="2"/>
  <c r="C38" i="2"/>
  <c r="C39" i="2"/>
  <c r="C40" i="2"/>
  <c r="C41" i="2"/>
  <c r="C42" i="2"/>
  <c r="C43" i="2"/>
  <c r="C44" i="2"/>
  <c r="C45" i="2"/>
  <c r="C46" i="2"/>
  <c r="C47" i="2"/>
  <c r="C48" i="2"/>
  <c r="C49" i="2"/>
  <c r="C50" i="2"/>
  <c r="I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16CDBDC-7484-4F67-929E-12F7F76EAB17}">
      <text>
        <r>
          <rPr>
            <sz val="11"/>
            <color rgb="FF000000"/>
            <rFont val="Calibri"/>
            <family val="2"/>
            <scheme val="minor"/>
          </rPr>
          <t>@mina@numidatech.com @catherine@numidatech.com It would be great if we could visit some of your customers during the onsite.
	-Annika Langbein</t>
        </r>
      </text>
    </comment>
    <comment ref="C10" authorId="0" shapeId="0" xr:uid="{AF9D6A04-E816-4F95-8A1B-C74CEF7AFE4D}">
      <text>
        <r>
          <rPr>
            <sz val="11"/>
            <color rgb="FF000000"/>
            <rFont val="Calibri"/>
            <family val="2"/>
            <scheme val="minor"/>
          </rPr>
          <t>@mina@numidatech.com @catherine@numidatech.com It would be great if we could be possible to visit Mazars in Kampala during the onsite?
	-Annika Langbein</t>
        </r>
      </text>
    </comment>
    <comment ref="C11" authorId="0" shapeId="0" xr:uid="{CD439ED9-8BD1-45CF-8756-D5F2A85EE615}">
      <text>
        <r>
          <rPr>
            <sz val="11"/>
            <color rgb="FF000000"/>
            <rFont val="Calibri"/>
            <family val="2"/>
            <scheme val="minor"/>
          </rPr>
          <t>@mina@numidatech.com @catherine@numidatech.com Can we please schedule this for the week following the onsite? 
We would like to speak to Carlyle Singer if possible.
	-Annika Langbein</t>
        </r>
      </text>
    </comment>
  </commentList>
</comments>
</file>

<file path=xl/sharedStrings.xml><?xml version="1.0" encoding="utf-8"?>
<sst xmlns="http://schemas.openxmlformats.org/spreadsheetml/2006/main" count="314" uniqueCount="129">
  <si>
    <t>PHASE</t>
  </si>
  <si>
    <t>DETAILS</t>
  </si>
  <si>
    <t>Due Diligence</t>
  </si>
  <si>
    <t>Preparing data room and circulating info request</t>
  </si>
  <si>
    <t>DD Meeting Dates</t>
  </si>
  <si>
    <t>Data ingestion</t>
  </si>
  <si>
    <t>KYC checks</t>
  </si>
  <si>
    <t>DD info request completed</t>
  </si>
  <si>
    <t>Cash reconciliation</t>
  </si>
  <si>
    <t>Identifying key risks and resolving follow-ups</t>
  </si>
  <si>
    <t>Deal memo preparation</t>
  </si>
  <si>
    <t>Investment Committee</t>
  </si>
  <si>
    <t>IC meeting</t>
  </si>
  <si>
    <t>IC follow-ups</t>
  </si>
  <si>
    <t>IC approval</t>
  </si>
  <si>
    <t>Deal Closing</t>
  </si>
  <si>
    <t>Legal document drafting</t>
  </si>
  <si>
    <t>Final executed transaction documents</t>
  </si>
  <si>
    <t>Security registration</t>
  </si>
  <si>
    <t>Capital call / Drawdown Request</t>
  </si>
  <si>
    <t>Disburse first drawdown</t>
  </si>
  <si>
    <t>START</t>
  </si>
  <si>
    <t>Diligence Information Provided</t>
  </si>
  <si>
    <t>Category - Drive Folder</t>
  </si>
  <si>
    <t>Information Request</t>
  </si>
  <si>
    <t>Status</t>
  </si>
  <si>
    <t>Operations - Customer Journey</t>
  </si>
  <si>
    <t>Customer approval diagram outlining the full process of  
1) customer loan request up until the disbursement, 
2) back end/technical steps facilitating loan approval up until the loan disbursement</t>
  </si>
  <si>
    <t>Provided</t>
  </si>
  <si>
    <t>Financial - Audited Accounts</t>
  </si>
  <si>
    <t>Last 3 years of auditors letter or presentation to management with commentary on material items, including but not limited to:
- Qualified opinions
- Deficiencies in accounting or controls
- Changes in accounting methods</t>
  </si>
  <si>
    <t>Financial - Management Accounts</t>
  </si>
  <si>
    <t>Monthly accounts of the Borrower, Guarantors and holding company for past 1 year:
1) Management accounts
2) Monthly trial balances
3) Cash account reconciliation statements</t>
  </si>
  <si>
    <t>Financial- Bank Account Statements</t>
  </si>
  <si>
    <t>A table outlining all bank accounts of group companies, including:
1) Bank name
2) Account #
3) Country 
4) Currency 
4) Date opened
5) Purpose of account 
For all material bank accounts (aggregate of &gt;95% of cash), please provide bank statements for the past 6 months (these have to be sent either directly from the bank or downloaded on screen share with Lendable).</t>
  </si>
  <si>
    <t>Financial - Budgets &amp; Projections</t>
  </si>
  <si>
    <t>Detailed worksheet summarizing your unit economics for each of your products</t>
  </si>
  <si>
    <t xml:space="preserve">Financial </t>
  </si>
  <si>
    <t>Details of related party transactions</t>
  </si>
  <si>
    <t>In Excel: Full and dynamic financial model (including balance sheet, income statement, cash flow statement) which projects through the full tenor of the Lendable debt facility</t>
  </si>
  <si>
    <t>Operations - Competition</t>
  </si>
  <si>
    <t>1) Detailed market analysis (including addressable market calculation) 
2) Competitor analysis with names and competitors’ product terms</t>
  </si>
  <si>
    <t>Operations - Team Structure</t>
  </si>
  <si>
    <t>1) Detailed organization chart broken out by functional group, including: head of each group, number of staff and planned hiring
2) Please provide biographies of key members of management and investors</t>
  </si>
  <si>
    <t>Credit - Underwritting and Credit Policies</t>
  </si>
  <si>
    <t>Underwriting and collection materials including: 
1) Explanation of how you assess the borrowing capacity; 
2) Credit/underwriting policy handbook (including provisioning, default, and write off policies)
3) Collection policy handbook</t>
  </si>
  <si>
    <t>Credit - Portfolio Quality, Risk reports</t>
  </si>
  <si>
    <t>1) Risk management policy
2) All relevant internal portfolio quality and risk reports over the past three months 
3) List of Top 20 clients by exposure amount and default amount ordered by value in original loan with loan details and recovery actions</t>
  </si>
  <si>
    <t>Not applicable</t>
  </si>
  <si>
    <t>Credit - Default &amp; Fraud Data</t>
  </si>
  <si>
    <t xml:space="preserve">Provide full details of all past fraud cases and/or reports </t>
  </si>
  <si>
    <t>Legal - Patent and Trademark Matters</t>
  </si>
  <si>
    <t>List of all material agreements for licensing of technology to/from third parties</t>
  </si>
  <si>
    <t>Legal - Litigation and Audits</t>
  </si>
  <si>
    <t>Details of:
1) Any litigation settlements, decrees, orders or judgments of courts or governmental agencies either for or against the company
2) Any claims which have been made against group companies or joint ventures
3) Correspondence from third parties regarding potential infringement of intellectual property or other disputes</t>
  </si>
  <si>
    <t>Tax &amp; KYC</t>
  </si>
  <si>
    <r>
      <t xml:space="preserve">Registers of:
1) Authorized Signatories of Borrower, Guarantors and holding company
2) Directors i.e. board members of the Borrower, Guarantor(s) and holding company. Photo IDs for each director (passports preferred)
3) Shareholders (up-to-date) of the counterparty and holding company
4) For any individual shareholders with &gt;10% direct or indirect ownership, photo IDs (passports preferred)
5) For any entity shareholders with &gt;10% direct of indirect ownership, certificate of incorporation
</t>
    </r>
    <r>
      <rPr>
        <i/>
        <sz val="9"/>
        <color theme="1"/>
        <rFont val="Proxima Nova"/>
      </rPr>
      <t xml:space="preserve">
All non-English documents must be translated</t>
    </r>
  </si>
  <si>
    <t>Check where clients had questions before</t>
  </si>
  <si>
    <r>
      <rPr>
        <sz val="9"/>
        <color theme="1"/>
        <rFont val="Proxima Nova"/>
      </rPr>
      <t xml:space="preserve">For any individuals with greater than or equal to 10% ownership (direct or indirect), please provide:
1) Unexpired government issued photo ID 
2) Proof of address e.g. utility bills excluding cell phones (no older than 3 months) of the Borrower, Guarantor(s) and holding company
</t>
    </r>
    <r>
      <rPr>
        <i/>
        <sz val="9"/>
        <color theme="1"/>
        <rFont val="Proxima Nova"/>
      </rPr>
      <t>All non-English documents must be translated</t>
    </r>
  </si>
  <si>
    <r>
      <rPr>
        <sz val="9"/>
        <color theme="1"/>
        <rFont val="Proxima Nova"/>
      </rPr>
      <t xml:space="preserve">For any entity with greater than or equal to 10% ownership (direct or indirect; including intermediaries), please provide a Certificate of Incorporation or equivalent for the 
Borrower, Guarantor(s) and holding company.
</t>
    </r>
    <r>
      <rPr>
        <i/>
        <sz val="9"/>
        <color theme="1"/>
        <rFont val="Proxima Nova"/>
      </rPr>
      <t>All non-English documents must be translated</t>
    </r>
  </si>
  <si>
    <t>Tax &amp; KYC - Tax</t>
  </si>
  <si>
    <t>Confirmation of tax compliance (e.g. copies of tax compliance certification) for past two years</t>
  </si>
  <si>
    <t>Tax &amp; KYC &amp; Regulatory</t>
  </si>
  <si>
    <t>Latest document(s) from your regulator confirming compliance with all relevant regulatory requirements (e.g. latest regulatory license, letter of good standing) and all official communications with your respective regulator over past 3 years (e.g. annual regulatory letter and/or onsite review)</t>
  </si>
  <si>
    <t>Legal - Corporate Documents</t>
  </si>
  <si>
    <r>
      <rPr>
        <sz val="9"/>
        <color theme="1"/>
        <rFont val="Proxima Nova"/>
      </rPr>
      <t xml:space="preserve">1) Certificate of incorporation / Articles of Association or Incorporation including all Amendments and by-laws. 
2) Shareholder Agreements
</t>
    </r>
    <r>
      <rPr>
        <i/>
        <sz val="9"/>
        <color theme="1"/>
        <rFont val="Proxima Nova"/>
      </rPr>
      <t>All non-English documents must be translated</t>
    </r>
  </si>
  <si>
    <t>Legal opinion (or other proof) from your legal counsel confirming the underlying loan contracts with end customers are enforceable under local law</t>
  </si>
  <si>
    <t>Pending</t>
  </si>
  <si>
    <t>Legal - Securities Issuances</t>
  </si>
  <si>
    <t>For debt financings: a table summary of:
1) Counterparty
2) Loans amount and remaining outstanding
3) Interest rate
4) Amortization profile
5) Issuance &amp; maturity date
6) Security
Copies of all existing final signed debt agreements, inclusive of all supporting documents such as debenture, guarantees, side letters, waivers, amendments, and annexes</t>
  </si>
  <si>
    <t>Legal - Contingent Liabilities</t>
  </si>
  <si>
    <t>All agreements related to existing contingent financial liabilities</t>
  </si>
  <si>
    <t>Legal - Material Contracts</t>
  </si>
  <si>
    <t>All intercompany operating agreements, inclusive of any amendments, waivers, annexes, and side letters. In addition, any transactions between the group and related parties</t>
  </si>
  <si>
    <t>All contracts associated with:
1) Key partners required to facilitate your business ecosystem (e.g. money routing, technology, telephony, credit underwriting, recovery)
2) Joint venture agreements
3) Any other material contracts</t>
  </si>
  <si>
    <t>Schedule of all insurance policies in force covering contracts, property and other policies such as ''key person'' policies or director indemnification policies</t>
  </si>
  <si>
    <t>Legal - End Customer Contracts</t>
  </si>
  <si>
    <t>1) Sample blank template of end customer contracts for each type of product
2) 5 fully completed end customer contracts for each type of product (inclusive all all supporting documents) 
Contracts should be from the past 6 months and include all supporting materials (e.g. land title, asset charge, debenture document, guarantee, terms and conditions) required to analyse and complete the contract</t>
  </si>
  <si>
    <t>Impact</t>
  </si>
  <si>
    <t xml:space="preserve">Environmental, Social &amp; Governance policies including: 
- Human Resources policies and employee handbooks
- ESG policies
- Consumer protection policies
- Workforce protection policies </t>
  </si>
  <si>
    <t>DUE DILIGENCE</t>
  </si>
  <si>
    <t>SCREENING</t>
  </si>
  <si>
    <t>Legal - NDA</t>
  </si>
  <si>
    <t>Sign NDA</t>
  </si>
  <si>
    <t>View and Sign an intial Term sheet with the main financial Terms of the deal</t>
  </si>
  <si>
    <t>DD Information Request</t>
  </si>
  <si>
    <t>Financial - Budgets &amp; Projections (more detail)</t>
  </si>
  <si>
    <t>Financial - Audited Accounts (more detail)</t>
  </si>
  <si>
    <t>Screening Info Provided</t>
  </si>
  <si>
    <t>Screening Information Request</t>
  </si>
  <si>
    <t>PRE-SCREENING</t>
  </si>
  <si>
    <t>Operations - Company Deck</t>
  </si>
  <si>
    <t>Pre-Screening Information Request</t>
  </si>
  <si>
    <t>Pre-Screening Info Provided</t>
  </si>
  <si>
    <t>Legal - Term Sheet</t>
  </si>
  <si>
    <t>Provide a company Pitch Deck with the following information: 
1) Product Description
2)Market Size
3) Financial Results to date
4) Milestones and use of Funds</t>
  </si>
  <si>
    <t>1) Detailed excel document or other platform detailing the companys cat table structure with diluted and fully diluted calculations</t>
  </si>
  <si>
    <t>Operations - Cap Table</t>
  </si>
  <si>
    <t xml:space="preserve">Detail of Loan Losses and other portfolio information </t>
  </si>
  <si>
    <t>#</t>
  </si>
  <si>
    <t>Block</t>
  </si>
  <si>
    <t>Topic</t>
  </si>
  <si>
    <t>Meeting Goal</t>
  </si>
  <si>
    <t>Client Attendees</t>
  </si>
  <si>
    <t>Business Overview</t>
  </si>
  <si>
    <t>Complete</t>
  </si>
  <si>
    <t>Review market outlook, customer segments, product details, sales strategy, supplier terms, other partner arrangements, inventory tracking, customer support, company legal structure</t>
  </si>
  <si>
    <t>[Enter name]</t>
  </si>
  <si>
    <t>Credit Underwriting</t>
  </si>
  <si>
    <t>How do you manage underwriting standards, collections / repossessions, risk appetite, policies, management of credit, market, and perceived operational risks</t>
  </si>
  <si>
    <t>Finance</t>
  </si>
  <si>
    <t>Understanding items such as unit economics (break even analysis), solvency and runway, existing and future financing plans, accounting standards used</t>
  </si>
  <si>
    <t>IT Infrastructure and Data Management</t>
  </si>
  <si>
    <t>HR and Human Capital Planning</t>
  </si>
  <si>
    <t>Deep dive into HR policies, hiring plan, compensation and retention policies, identifying key staff members in the company, their roles, hiring plan, how you retain the best talent</t>
  </si>
  <si>
    <t>Tax/Legal/Reg</t>
  </si>
  <si>
    <t>Legal, compliance, past and outstanding litigation, regulation, group structure, etc.</t>
  </si>
  <si>
    <t>Customer Interviews</t>
  </si>
  <si>
    <t>Interviews with a random selection of your customers</t>
  </si>
  <si>
    <t>3rd Party Auditor Interview</t>
  </si>
  <si>
    <t>Interview with your auditor</t>
  </si>
  <si>
    <t>Investors and Board Members</t>
  </si>
  <si>
    <t>Interview with certain investors or board members</t>
  </si>
  <si>
    <t>Senior Management</t>
  </si>
  <si>
    <t>Capstone meeting, at the end of onsite dilligence to discuss initial findings and risks</t>
  </si>
  <si>
    <t>Walkthrough data, how it is recorded, how it is utilized, and the internal reports generated from analysing the data and discuss robustness of data management systems, past instances of fraud / tampering, data related to fraud / tampering, policies and who is responsible, scope out integration (if applicable)</t>
  </si>
  <si>
    <t>Screening</t>
  </si>
  <si>
    <t>Initial Calls with the team</t>
  </si>
  <si>
    <t>Analysis of initial Financial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</si>
</sst>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409]mmm\-yy;@"/>
  </numFmts>
  <fonts count="34">
    <font>
      <sz val="11"/>
      <color theme="1"/>
      <name val="Calibri"/>
      <family val="2"/>
      <scheme val="minor"/>
    </font>
    <font>
      <b/>
      <sz val="8"/>
      <color rgb="FFFFFFFF"/>
      <name val="Proxima Nova"/>
    </font>
    <font>
      <sz val="11"/>
      <color theme="1"/>
      <name val="Proxima Nova"/>
    </font>
    <font>
      <b/>
      <sz val="9"/>
      <color rgb="FFFFFFFF"/>
      <name val="Proxima Nova"/>
    </font>
    <font>
      <sz val="11"/>
      <name val="Calibri"/>
      <family val="2"/>
    </font>
    <font>
      <sz val="9"/>
      <color rgb="FF666666"/>
      <name val="Proxima Nova"/>
    </font>
    <font>
      <sz val="14"/>
      <color rgb="FFFFFFFF"/>
      <name val="Proxima Nova"/>
    </font>
    <font>
      <b/>
      <sz val="14"/>
      <name val="Proxima Nova"/>
    </font>
    <font>
      <sz val="11"/>
      <name val="Calibri"/>
      <family val="2"/>
      <scheme val="minor"/>
    </font>
    <font>
      <sz val="9"/>
      <name val="Proxima Nova"/>
    </font>
    <font>
      <b/>
      <sz val="9"/>
      <name val="Proxima Nova"/>
    </font>
    <font>
      <sz val="12"/>
      <color rgb="FF000000"/>
      <name val="Proxima Nova"/>
    </font>
    <font>
      <b/>
      <sz val="12"/>
      <color theme="1"/>
      <name val="Proxima Nova"/>
    </font>
    <font>
      <sz val="12"/>
      <color theme="1"/>
      <name val="Proxima Nova"/>
    </font>
    <font>
      <sz val="12"/>
      <color rgb="FFFFFFFF"/>
      <name val="Proxima Nova"/>
    </font>
    <font>
      <sz val="8"/>
      <color rgb="FF000000"/>
      <name val="Proxima Nova"/>
    </font>
    <font>
      <b/>
      <sz val="8"/>
      <color rgb="FF000000"/>
      <name val="Proxima Nova"/>
    </font>
    <font>
      <sz val="8"/>
      <color rgb="FFFFFFFF"/>
      <name val="Proxima Nova"/>
    </font>
    <font>
      <b/>
      <sz val="12"/>
      <color rgb="FF000000"/>
      <name val="Proxima Nova"/>
    </font>
    <font>
      <b/>
      <sz val="10"/>
      <color rgb="FFFFFFFF"/>
      <name val="Proxima Nova"/>
    </font>
    <font>
      <sz val="10"/>
      <color rgb="FFFFFFFF"/>
      <name val="Proxima Nova"/>
    </font>
    <font>
      <b/>
      <sz val="9"/>
      <color rgb="FF000000"/>
      <name val="Proxima Nova"/>
    </font>
    <font>
      <sz val="9"/>
      <color rgb="FF000000"/>
      <name val="Proxima Nova"/>
    </font>
    <font>
      <sz val="9"/>
      <color theme="1"/>
      <name val="Proxima Nova"/>
    </font>
    <font>
      <sz val="10"/>
      <color rgb="FF0000FF"/>
      <name val="Proxima Nova"/>
    </font>
    <font>
      <i/>
      <sz val="9"/>
      <color theme="1"/>
      <name val="Proxima Nova"/>
    </font>
    <font>
      <b/>
      <sz val="10"/>
      <name val="Proxima Nova"/>
    </font>
    <font>
      <b/>
      <sz val="11"/>
      <color theme="1"/>
      <name val="Proxima Nova"/>
    </font>
    <font>
      <b/>
      <sz val="9"/>
      <color theme="1"/>
      <name val="PrOXIMA NOVA "/>
    </font>
    <font>
      <b/>
      <sz val="10"/>
      <color rgb="FF000000"/>
      <name val="Proxima Nova"/>
    </font>
    <font>
      <b/>
      <sz val="9"/>
      <color theme="1"/>
      <name val="Proxima Nova"/>
    </font>
    <font>
      <sz val="11"/>
      <color rgb="FF000000"/>
      <name val="Calibri"/>
      <family val="2"/>
      <scheme val="minor"/>
    </font>
    <font>
      <sz val="9"/>
      <color rgb="FF0070C0"/>
      <name val="Proxima Nova"/>
    </font>
    <font>
      <sz val="9"/>
      <color rgb="FF434343"/>
      <name val="Proxima Nova"/>
    </font>
  </fonts>
  <fills count="30">
    <fill>
      <patternFill patternType="none"/>
    </fill>
    <fill>
      <patternFill patternType="gray125"/>
    </fill>
    <fill>
      <patternFill patternType="solid">
        <fgColor rgb="FFEFEFEF"/>
        <bgColor rgb="FFEFEFEF"/>
      </patternFill>
    </fill>
    <fill>
      <patternFill patternType="solid">
        <fgColor rgb="FF6FA8DC"/>
        <bgColor rgb="FF6FA8DC"/>
      </patternFill>
    </fill>
    <fill>
      <patternFill patternType="solid">
        <fgColor rgb="FFF8F8F8"/>
        <bgColor rgb="FFF8F8F8"/>
      </patternFill>
    </fill>
    <fill>
      <patternFill patternType="solid">
        <fgColor rgb="FFD9EAD3"/>
        <bgColor rgb="FFD9EAD3"/>
      </patternFill>
    </fill>
    <fill>
      <patternFill patternType="solid">
        <fgColor rgb="FFFFFFFF"/>
        <bgColor rgb="FFFFFFFF"/>
      </patternFill>
    </fill>
    <fill>
      <patternFill patternType="solid">
        <fgColor rgb="FF3C78D8"/>
        <bgColor rgb="FF3C78D8"/>
      </patternFill>
    </fill>
    <fill>
      <patternFill patternType="solid">
        <fgColor rgb="FF0B5394"/>
        <bgColor rgb="FF0B5394"/>
      </patternFill>
    </fill>
    <fill>
      <patternFill patternType="solid">
        <fgColor theme="1" tint="0.499984740745262"/>
        <bgColor rgb="FF43B985"/>
      </patternFill>
    </fill>
    <fill>
      <patternFill patternType="solid">
        <fgColor theme="1" tint="0.499984740745262"/>
        <bgColor indexed="64"/>
      </patternFill>
    </fill>
    <fill>
      <patternFill patternType="solid">
        <fgColor rgb="FFFFFF00"/>
        <bgColor rgb="FFEFEFEF"/>
      </patternFill>
    </fill>
    <fill>
      <patternFill patternType="solid">
        <fgColor rgb="FFFCE8B2"/>
        <bgColor rgb="FFFCE8B2"/>
      </patternFill>
    </fill>
    <fill>
      <patternFill patternType="solid">
        <fgColor theme="2" tint="-9.9978637043366805E-2"/>
        <bgColor rgb="FF43B985"/>
      </patternFill>
    </fill>
    <fill>
      <patternFill patternType="solid">
        <fgColor theme="4" tint="0.59999389629810485"/>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43B985"/>
        <bgColor rgb="FF43B985"/>
      </patternFill>
    </fill>
    <fill>
      <patternFill patternType="solid">
        <fgColor rgb="FFF4C7C3"/>
        <bgColor rgb="FFF4C7C3"/>
      </patternFill>
    </fill>
    <fill>
      <patternFill patternType="solid">
        <fgColor rgb="FFBFBFBF"/>
        <bgColor rgb="FFBFBFBF"/>
      </patternFill>
    </fill>
    <fill>
      <patternFill patternType="solid">
        <fgColor rgb="FF00FFFF"/>
        <bgColor rgb="FF00FFFF"/>
      </patternFill>
    </fill>
    <fill>
      <patternFill patternType="solid">
        <fgColor rgb="FFFCE5CD"/>
        <bgColor rgb="FFFCE5CD"/>
      </patternFill>
    </fill>
    <fill>
      <patternFill patternType="solid">
        <fgColor theme="2" tint="-0.249977111117893"/>
        <bgColor rgb="FF43B985"/>
      </patternFill>
    </fill>
    <fill>
      <patternFill patternType="solid">
        <fgColor theme="4" tint="0.79998168889431442"/>
        <bgColor rgb="FF6FA8DC"/>
      </patternFill>
    </fill>
    <fill>
      <patternFill patternType="solid">
        <fgColor theme="0" tint="-0.14999847407452621"/>
        <bgColor rgb="FFEFEFEF"/>
      </patternFill>
    </fill>
    <fill>
      <patternFill patternType="solid">
        <fgColor theme="0" tint="-0.14999847407452621"/>
        <bgColor indexed="64"/>
      </patternFill>
    </fill>
    <fill>
      <patternFill patternType="solid">
        <fgColor theme="0" tint="-0.14999847407452621"/>
        <bgColor rgb="FFD9D9D9"/>
      </patternFill>
    </fill>
  </fills>
  <borders count="39">
    <border>
      <left/>
      <right/>
      <top/>
      <bottom/>
      <diagonal/>
    </border>
    <border>
      <left/>
      <right/>
      <top/>
      <bottom style="thin">
        <color rgb="FF000000"/>
      </bottom>
      <diagonal/>
    </border>
    <border>
      <left/>
      <right/>
      <top/>
      <bottom style="medium">
        <color rgb="FF45818E"/>
      </bottom>
      <diagonal/>
    </border>
    <border>
      <left/>
      <right/>
      <top/>
      <bottom style="medium">
        <color rgb="FF38761D"/>
      </bottom>
      <diagonal/>
    </border>
    <border>
      <left style="thin">
        <color rgb="FFFFFFFF"/>
      </left>
      <right style="thin">
        <color rgb="FFFFFFFF"/>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medium">
        <color rgb="FF000000"/>
      </bottom>
      <diagonal/>
    </border>
    <border>
      <left/>
      <right style="thin">
        <color rgb="FFFFFFFF"/>
      </right>
      <top style="thin">
        <color rgb="FFFFFFFF"/>
      </top>
      <bottom style="medium">
        <color rgb="FF000000"/>
      </bottom>
      <diagonal/>
    </border>
    <border>
      <left/>
      <right style="thin">
        <color rgb="FFFFFFFF"/>
      </right>
      <top/>
      <bottom/>
      <diagonal/>
    </border>
    <border>
      <left style="thin">
        <color rgb="FFFFFFFF"/>
      </left>
      <right style="thin">
        <color rgb="FFFFFFFF"/>
      </right>
      <top style="thin">
        <color rgb="FF000000"/>
      </top>
      <bottom/>
      <diagonal/>
    </border>
    <border>
      <left style="thin">
        <color rgb="FFFFFFFF"/>
      </left>
      <right style="thin">
        <color rgb="FFFFFFFF"/>
      </right>
      <top/>
      <bottom/>
      <diagonal/>
    </border>
    <border>
      <left/>
      <right/>
      <top/>
      <bottom style="medium">
        <color rgb="FF000000"/>
      </bottom>
      <diagonal/>
    </border>
    <border>
      <left/>
      <right style="hair">
        <color rgb="FF000000"/>
      </right>
      <top/>
      <bottom style="hair">
        <color rgb="FF000000"/>
      </bottom>
      <diagonal/>
    </border>
    <border>
      <left/>
      <right/>
      <top/>
      <bottom style="hair">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rgb="FF000000"/>
      </right>
      <top style="thin">
        <color indexed="64"/>
      </top>
      <bottom style="hair">
        <color rgb="FF000000"/>
      </bottom>
      <diagonal/>
    </border>
    <border>
      <left/>
      <right style="thin">
        <color indexed="64"/>
      </right>
      <top style="thin">
        <color indexed="64"/>
      </top>
      <bottom style="hair">
        <color rgb="FF000000"/>
      </bottom>
      <diagonal/>
    </border>
    <border>
      <left/>
      <right style="thin">
        <color indexed="64"/>
      </right>
      <top/>
      <bottom style="hair">
        <color rgb="FF000000"/>
      </bottom>
      <diagonal/>
    </border>
    <border>
      <left/>
      <right style="hair">
        <color rgb="FF000000"/>
      </right>
      <top/>
      <bottom style="thin">
        <color indexed="64"/>
      </bottom>
      <diagonal/>
    </border>
    <border>
      <left/>
      <right style="thin">
        <color indexed="64"/>
      </right>
      <top/>
      <bottom style="thin">
        <color indexed="64"/>
      </bottom>
      <diagonal/>
    </border>
    <border>
      <left/>
      <right style="hair">
        <color rgb="FF000000"/>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rgb="FF000000"/>
      </bottom>
      <diagonal/>
    </border>
    <border>
      <left/>
      <right/>
      <top/>
      <bottom style="thick">
        <color rgb="FF000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42">
    <xf numFmtId="0" fontId="0" fillId="0" borderId="0" xfId="0"/>
    <xf numFmtId="0" fontId="2" fillId="2" borderId="0" xfId="0" applyFont="1" applyFill="1" applyAlignment="1">
      <alignment vertical="center"/>
    </xf>
    <xf numFmtId="0" fontId="2" fillId="0" borderId="0" xfId="0" applyFont="1" applyAlignment="1">
      <alignment vertical="center"/>
    </xf>
    <xf numFmtId="0" fontId="0" fillId="0" borderId="0" xfId="0"/>
    <xf numFmtId="0" fontId="2" fillId="4" borderId="0" xfId="0" applyFont="1" applyFill="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1" fillId="9" borderId="0" xfId="0" applyFont="1" applyFill="1" applyAlignment="1">
      <alignment horizontal="center" vertical="center" wrapText="1"/>
    </xf>
    <xf numFmtId="0" fontId="2" fillId="9" borderId="0" xfId="0" applyFont="1" applyFill="1" applyAlignment="1">
      <alignment vertical="center"/>
    </xf>
    <xf numFmtId="0" fontId="13"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1" fillId="0" borderId="5" xfId="0" applyFont="1" applyBorder="1" applyAlignment="1">
      <alignment vertical="center"/>
    </xf>
    <xf numFmtId="0" fontId="13" fillId="6" borderId="0" xfId="0" applyFont="1" applyFill="1" applyAlignment="1">
      <alignment vertical="center"/>
    </xf>
    <xf numFmtId="0" fontId="11" fillId="0" borderId="8" xfId="0" applyFont="1" applyBorder="1" applyAlignment="1">
      <alignment vertical="center"/>
    </xf>
    <xf numFmtId="9" fontId="18" fillId="0" borderId="9" xfId="0" applyNumberFormat="1" applyFont="1" applyBorder="1" applyAlignment="1">
      <alignment horizontal="center" vertical="center"/>
    </xf>
    <xf numFmtId="0" fontId="18" fillId="0" borderId="9" xfId="0" applyFont="1" applyBorder="1" applyAlignment="1">
      <alignment vertical="center"/>
    </xf>
    <xf numFmtId="0" fontId="15" fillId="0" borderId="4" xfId="0" applyFont="1" applyBorder="1" applyAlignment="1">
      <alignment vertical="center"/>
    </xf>
    <xf numFmtId="0" fontId="16" fillId="0" borderId="4" xfId="0" applyFont="1" applyBorder="1" applyAlignment="1">
      <alignment vertical="center"/>
    </xf>
    <xf numFmtId="0" fontId="2" fillId="0" borderId="4" xfId="0" applyFont="1" applyBorder="1" applyAlignment="1">
      <alignment vertical="center" wrapText="1"/>
    </xf>
    <xf numFmtId="0" fontId="16" fillId="0" borderId="4" xfId="0" applyFont="1" applyBorder="1" applyAlignment="1">
      <alignment horizontal="center" vertical="center"/>
    </xf>
    <xf numFmtId="0" fontId="20" fillId="0" borderId="0" xfId="0" applyFont="1" applyAlignment="1">
      <alignment vertical="center"/>
    </xf>
    <xf numFmtId="0" fontId="23" fillId="0" borderId="12" xfId="0" applyFont="1" applyBorder="1" applyAlignment="1">
      <alignment vertical="center" wrapText="1"/>
    </xf>
    <xf numFmtId="0" fontId="24" fillId="0" borderId="13" xfId="0" applyFont="1" applyBorder="1" applyAlignment="1">
      <alignment vertical="center" wrapText="1"/>
    </xf>
    <xf numFmtId="0" fontId="24" fillId="12" borderId="13" xfId="0" applyFont="1" applyFill="1" applyBorder="1" applyAlignment="1">
      <alignment vertical="center" wrapText="1"/>
    </xf>
    <xf numFmtId="0" fontId="15" fillId="0" borderId="0" xfId="0" applyFont="1" applyAlignment="1">
      <alignment vertical="center"/>
    </xf>
    <xf numFmtId="0" fontId="16" fillId="0" borderId="0" xfId="0" applyFont="1" applyAlignment="1">
      <alignment vertical="center"/>
    </xf>
    <xf numFmtId="0" fontId="2" fillId="0" borderId="0" xfId="0" applyFont="1" applyAlignment="1">
      <alignment vertical="center" wrapText="1"/>
    </xf>
    <xf numFmtId="0" fontId="19" fillId="13" borderId="11" xfId="0" applyFont="1" applyFill="1" applyBorder="1" applyAlignment="1">
      <alignment vertical="center" wrapText="1"/>
    </xf>
    <xf numFmtId="0" fontId="26" fillId="13" borderId="11" xfId="0" applyFont="1" applyFill="1" applyBorder="1" applyAlignment="1">
      <alignment vertical="center" wrapText="1"/>
    </xf>
    <xf numFmtId="0" fontId="18" fillId="0" borderId="10" xfId="0" applyFont="1" applyBorder="1" applyAlignment="1">
      <alignment vertical="center"/>
    </xf>
    <xf numFmtId="0" fontId="11" fillId="0" borderId="4" xfId="0" applyFont="1" applyBorder="1" applyAlignment="1">
      <alignment vertical="center"/>
    </xf>
    <xf numFmtId="1" fontId="21" fillId="0" borderId="12" xfId="0" applyNumberFormat="1" applyFont="1" applyBorder="1" applyAlignment="1">
      <alignment horizontal="right" vertical="center"/>
    </xf>
    <xf numFmtId="0" fontId="22" fillId="14" borderId="12" xfId="0" applyFont="1" applyFill="1" applyBorder="1" applyAlignment="1">
      <alignment vertical="center" wrapText="1"/>
    </xf>
    <xf numFmtId="0" fontId="22" fillId="15" borderId="12" xfId="0" applyFont="1" applyFill="1" applyBorder="1" applyAlignment="1">
      <alignment vertical="center" wrapText="1"/>
    </xf>
    <xf numFmtId="0" fontId="22" fillId="16" borderId="12" xfId="0" applyFont="1" applyFill="1" applyBorder="1" applyAlignment="1">
      <alignment vertical="center" wrapText="1"/>
    </xf>
    <xf numFmtId="0" fontId="22" fillId="17" borderId="12" xfId="0" applyFont="1" applyFill="1" applyBorder="1" applyAlignment="1">
      <alignment vertical="center" wrapText="1"/>
    </xf>
    <xf numFmtId="0" fontId="22" fillId="18" borderId="12" xfId="0" applyFont="1" applyFill="1" applyBorder="1" applyAlignment="1">
      <alignment vertical="center" wrapText="1"/>
    </xf>
    <xf numFmtId="0" fontId="22" fillId="19" borderId="12" xfId="0" applyFont="1" applyFill="1" applyBorder="1" applyAlignment="1">
      <alignment vertical="center" wrapText="1"/>
    </xf>
    <xf numFmtId="0" fontId="28" fillId="0" borderId="15" xfId="0" applyFont="1" applyBorder="1" applyAlignment="1">
      <alignment vertical="center" textRotation="90"/>
    </xf>
    <xf numFmtId="0" fontId="28" fillId="0" borderId="16" xfId="0" applyFont="1" applyBorder="1" applyAlignment="1">
      <alignment vertical="center" textRotation="90"/>
    </xf>
    <xf numFmtId="0" fontId="19" fillId="13" borderId="0" xfId="0" applyFont="1" applyFill="1" applyBorder="1" applyAlignment="1">
      <alignment vertical="center" wrapText="1"/>
    </xf>
    <xf numFmtId="0" fontId="26" fillId="13" borderId="0" xfId="0" applyFont="1" applyFill="1" applyBorder="1" applyAlignment="1">
      <alignment vertical="center" wrapText="1"/>
    </xf>
    <xf numFmtId="0" fontId="11" fillId="0" borderId="10" xfId="0" applyFont="1" applyBorder="1" applyAlignment="1">
      <alignment vertical="center"/>
    </xf>
    <xf numFmtId="1" fontId="21" fillId="0" borderId="18" xfId="0" applyNumberFormat="1" applyFont="1" applyBorder="1" applyAlignment="1">
      <alignment horizontal="right" vertical="center"/>
    </xf>
    <xf numFmtId="0" fontId="22" fillId="17" borderId="18" xfId="0" applyFont="1" applyFill="1" applyBorder="1" applyAlignment="1">
      <alignment vertical="center" wrapText="1"/>
    </xf>
    <xf numFmtId="0" fontId="23" fillId="0" borderId="18" xfId="0" applyFont="1" applyBorder="1" applyAlignment="1">
      <alignment vertical="center" wrapText="1"/>
    </xf>
    <xf numFmtId="0" fontId="24" fillId="0" borderId="19" xfId="0" applyFont="1" applyBorder="1" applyAlignment="1">
      <alignment vertical="center" wrapText="1"/>
    </xf>
    <xf numFmtId="0" fontId="24" fillId="0" borderId="20" xfId="0" applyFont="1" applyBorder="1" applyAlignment="1">
      <alignment vertical="center" wrapText="1"/>
    </xf>
    <xf numFmtId="1" fontId="21" fillId="0" borderId="21" xfId="0" applyNumberFormat="1" applyFont="1" applyBorder="1" applyAlignment="1">
      <alignment horizontal="right" vertical="center"/>
    </xf>
    <xf numFmtId="0" fontId="22" fillId="14" borderId="21" xfId="0" applyFont="1" applyFill="1" applyBorder="1" applyAlignment="1">
      <alignment vertical="center" wrapText="1"/>
    </xf>
    <xf numFmtId="0" fontId="23" fillId="0" borderId="21" xfId="0" applyFont="1" applyBorder="1" applyAlignment="1">
      <alignment vertical="center" wrapText="1"/>
    </xf>
    <xf numFmtId="0" fontId="24" fillId="0" borderId="22" xfId="0" applyFont="1" applyBorder="1" applyAlignment="1">
      <alignment vertical="center" wrapText="1"/>
    </xf>
    <xf numFmtId="0" fontId="28" fillId="0" borderId="14" xfId="0" applyFont="1" applyBorder="1" applyAlignment="1">
      <alignment vertical="center" textRotation="90"/>
    </xf>
    <xf numFmtId="1" fontId="21" fillId="0" borderId="23" xfId="0" applyNumberFormat="1" applyFont="1" applyBorder="1" applyAlignment="1">
      <alignment horizontal="right" vertical="center"/>
    </xf>
    <xf numFmtId="0" fontId="22" fillId="15" borderId="23" xfId="0" applyFont="1" applyFill="1" applyBorder="1" applyAlignment="1">
      <alignment vertical="center" wrapText="1"/>
    </xf>
    <xf numFmtId="0" fontId="23" fillId="0" borderId="23" xfId="0" applyFont="1" applyBorder="1" applyAlignment="1">
      <alignment vertical="center" wrapText="1"/>
    </xf>
    <xf numFmtId="0" fontId="24" fillId="0" borderId="24" xfId="0" applyFont="1" applyBorder="1" applyAlignment="1">
      <alignment vertical="center" wrapText="1"/>
    </xf>
    <xf numFmtId="0" fontId="10" fillId="4" borderId="3" xfId="0" applyFont="1" applyFill="1" applyBorder="1" applyAlignment="1">
      <alignment vertical="center" wrapText="1"/>
    </xf>
    <xf numFmtId="0" fontId="6" fillId="7" borderId="0" xfId="0" applyFont="1" applyFill="1" applyAlignment="1">
      <alignment horizontal="center" vertical="center"/>
    </xf>
    <xf numFmtId="0" fontId="0" fillId="0" borderId="0" xfId="0"/>
    <xf numFmtId="0" fontId="4" fillId="0" borderId="2" xfId="0" applyFont="1" applyBorder="1"/>
    <xf numFmtId="0" fontId="7" fillId="4" borderId="0" xfId="0" applyFont="1" applyFill="1" applyAlignment="1">
      <alignment vertical="center" wrapText="1"/>
    </xf>
    <xf numFmtId="0" fontId="8" fillId="0" borderId="0" xfId="0" applyFont="1"/>
    <xf numFmtId="0" fontId="4" fillId="0" borderId="3" xfId="0" applyFont="1" applyBorder="1"/>
    <xf numFmtId="0" fontId="9" fillId="4" borderId="2" xfId="0" applyFont="1" applyFill="1" applyBorder="1" applyAlignment="1">
      <alignment vertical="center" wrapText="1"/>
    </xf>
    <xf numFmtId="0" fontId="6" fillId="8" borderId="0" xfId="0" applyFont="1" applyFill="1" applyAlignment="1">
      <alignment horizontal="center" vertical="center"/>
    </xf>
    <xf numFmtId="0" fontId="6" fillId="3" borderId="0" xfId="0" applyFont="1" applyFill="1" applyAlignment="1">
      <alignment horizontal="center" vertical="center"/>
    </xf>
    <xf numFmtId="0" fontId="12" fillId="0" borderId="6" xfId="0" applyFont="1" applyBorder="1" applyAlignment="1">
      <alignment vertical="center" wrapText="1"/>
    </xf>
    <xf numFmtId="0" fontId="4" fillId="0" borderId="7" xfId="0" applyFont="1" applyBorder="1"/>
    <xf numFmtId="0" fontId="28" fillId="0" borderId="15" xfId="0" applyFont="1" applyBorder="1" applyAlignment="1">
      <alignment horizontal="center" vertical="center" textRotation="90"/>
    </xf>
    <xf numFmtId="0" fontId="28" fillId="0" borderId="16" xfId="0" applyFont="1" applyBorder="1" applyAlignment="1">
      <alignment horizontal="center" vertical="center" textRotation="90"/>
    </xf>
    <xf numFmtId="0" fontId="28" fillId="0" borderId="17" xfId="0" applyFont="1" applyBorder="1" applyAlignment="1">
      <alignment horizontal="center" vertical="center" textRotation="90"/>
    </xf>
    <xf numFmtId="0" fontId="29" fillId="0" borderId="25" xfId="0" applyFont="1" applyBorder="1" applyAlignment="1">
      <alignment horizontal="center" vertical="center"/>
    </xf>
    <xf numFmtId="0" fontId="19" fillId="20" borderId="0" xfId="0" applyFont="1" applyFill="1" applyAlignment="1">
      <alignment horizontal="center" vertical="center" wrapText="1"/>
    </xf>
    <xf numFmtId="0" fontId="30" fillId="0" borderId="25" xfId="0" applyFont="1" applyBorder="1" applyAlignment="1">
      <alignment horizontal="center" vertical="center" wrapText="1"/>
    </xf>
    <xf numFmtId="0" fontId="22" fillId="21" borderId="25" xfId="0" applyFont="1" applyFill="1" applyBorder="1" applyAlignment="1">
      <alignment horizontal="center" vertical="center"/>
    </xf>
    <xf numFmtId="0" fontId="23" fillId="0" borderId="25" xfId="0" applyFont="1" applyBorder="1" applyAlignment="1">
      <alignment vertical="center" wrapText="1"/>
    </xf>
    <xf numFmtId="0" fontId="23" fillId="0" borderId="25" xfId="0" applyFont="1" applyBorder="1" applyAlignment="1">
      <alignment horizontal="center" vertical="center" wrapText="1"/>
    </xf>
    <xf numFmtId="0" fontId="4" fillId="0" borderId="0" xfId="0" applyFont="1"/>
    <xf numFmtId="0" fontId="29" fillId="0" borderId="26" xfId="0" applyFont="1" applyBorder="1" applyAlignment="1">
      <alignment horizontal="center" vertical="center"/>
    </xf>
    <xf numFmtId="0" fontId="4" fillId="0" borderId="26" xfId="0" applyFont="1" applyBorder="1"/>
    <xf numFmtId="0" fontId="30" fillId="0" borderId="26" xfId="0" applyFont="1" applyBorder="1" applyAlignment="1">
      <alignment horizontal="center" vertical="center" wrapText="1"/>
    </xf>
    <xf numFmtId="0" fontId="23" fillId="0" borderId="26" xfId="0" applyFont="1" applyBorder="1" applyAlignment="1">
      <alignment vertical="center" wrapText="1"/>
    </xf>
    <xf numFmtId="0" fontId="23" fillId="0" borderId="26" xfId="0" applyFont="1" applyBorder="1" applyAlignment="1">
      <alignment horizontal="center" vertical="center" wrapText="1"/>
    </xf>
    <xf numFmtId="0" fontId="19" fillId="22" borderId="0" xfId="0" applyFont="1" applyFill="1" applyAlignment="1">
      <alignment horizontal="center" vertical="center"/>
    </xf>
    <xf numFmtId="0" fontId="23" fillId="23" borderId="25" xfId="0" applyFont="1" applyFill="1" applyBorder="1" applyAlignment="1">
      <alignment horizontal="center" vertical="center"/>
    </xf>
    <xf numFmtId="0" fontId="22" fillId="0" borderId="25" xfId="0" applyFont="1" applyBorder="1" applyAlignment="1">
      <alignment vertical="center" wrapText="1"/>
    </xf>
    <xf numFmtId="0" fontId="29" fillId="24" borderId="0" xfId="0" applyFont="1" applyFill="1" applyAlignment="1">
      <alignment horizontal="center" vertical="center" wrapText="1"/>
    </xf>
    <xf numFmtId="0" fontId="21" fillId="0" borderId="26" xfId="0" applyFont="1" applyBorder="1" applyAlignment="1">
      <alignment horizontal="center" vertical="center" wrapText="1"/>
    </xf>
    <xf numFmtId="0" fontId="19" fillId="25" borderId="1" xfId="0" applyFont="1" applyFill="1" applyBorder="1" applyAlignment="1">
      <alignment horizontal="center" vertical="center" wrapText="1"/>
    </xf>
    <xf numFmtId="0" fontId="19" fillId="25" borderId="1" xfId="0" applyFont="1" applyFill="1" applyBorder="1" applyAlignment="1">
      <alignment horizontal="center" vertical="center"/>
    </xf>
    <xf numFmtId="0" fontId="4" fillId="0" borderId="0" xfId="0" applyFont="1" applyBorder="1"/>
    <xf numFmtId="0" fontId="6" fillId="26" borderId="0" xfId="0" applyFont="1" applyFill="1" applyAlignment="1">
      <alignment horizontal="center" vertical="center"/>
    </xf>
    <xf numFmtId="0" fontId="2" fillId="2" borderId="0" xfId="0" applyFont="1" applyFill="1" applyBorder="1" applyAlignment="1">
      <alignment vertical="center"/>
    </xf>
    <xf numFmtId="0" fontId="9" fillId="4" borderId="0" xfId="0" applyFont="1" applyFill="1" applyBorder="1" applyAlignment="1">
      <alignment vertical="center" wrapText="1"/>
    </xf>
    <xf numFmtId="0" fontId="10" fillId="4" borderId="0" xfId="0" applyFont="1" applyFill="1" applyBorder="1" applyAlignment="1">
      <alignment vertical="center" wrapText="1"/>
    </xf>
    <xf numFmtId="0" fontId="2" fillId="0" borderId="28" xfId="0" applyFont="1" applyBorder="1" applyAlignment="1">
      <alignment vertical="center"/>
    </xf>
    <xf numFmtId="0" fontId="7" fillId="4" borderId="29" xfId="0" applyFont="1" applyFill="1" applyBorder="1" applyAlignment="1">
      <alignment horizontal="center" vertical="center" wrapText="1"/>
    </xf>
    <xf numFmtId="0" fontId="9" fillId="4" borderId="29" xfId="0" applyFont="1" applyFill="1" applyBorder="1" applyAlignment="1">
      <alignment vertical="center" wrapText="1"/>
    </xf>
    <xf numFmtId="0" fontId="2" fillId="0" borderId="31" xfId="0" applyFont="1" applyBorder="1" applyAlignment="1">
      <alignment vertical="center"/>
    </xf>
    <xf numFmtId="0" fontId="7" fillId="4" borderId="0" xfId="0" applyFont="1" applyFill="1" applyBorder="1" applyAlignment="1">
      <alignment horizontal="center" vertical="center" wrapText="1"/>
    </xf>
    <xf numFmtId="0" fontId="2" fillId="0" borderId="32" xfId="0" applyFont="1" applyBorder="1" applyAlignment="1">
      <alignment vertical="center"/>
    </xf>
    <xf numFmtId="0" fontId="7" fillId="4" borderId="33" xfId="0" applyFont="1" applyFill="1" applyBorder="1" applyAlignment="1">
      <alignment horizontal="center" vertical="center" wrapText="1"/>
    </xf>
    <xf numFmtId="0" fontId="9" fillId="4" borderId="33" xfId="0" applyFont="1" applyFill="1" applyBorder="1" applyAlignment="1">
      <alignment vertical="center" wrapText="1"/>
    </xf>
    <xf numFmtId="0" fontId="7" fillId="4" borderId="29" xfId="0" applyFont="1" applyFill="1" applyBorder="1" applyAlignment="1">
      <alignment vertical="center" wrapText="1"/>
    </xf>
    <xf numFmtId="0" fontId="8" fillId="0" borderId="29" xfId="0" applyFont="1" applyBorder="1"/>
    <xf numFmtId="0" fontId="8" fillId="0" borderId="0" xfId="0" applyFont="1" applyBorder="1"/>
    <xf numFmtId="0" fontId="2" fillId="4" borderId="31" xfId="0" applyFont="1" applyFill="1" applyBorder="1" applyAlignment="1">
      <alignment vertical="center"/>
    </xf>
    <xf numFmtId="0" fontId="2" fillId="4" borderId="32" xfId="0" applyFont="1" applyFill="1" applyBorder="1" applyAlignment="1">
      <alignment vertical="center"/>
    </xf>
    <xf numFmtId="0" fontId="4" fillId="0" borderId="33" xfId="0" applyFont="1" applyBorder="1"/>
    <xf numFmtId="0" fontId="4" fillId="0" borderId="29" xfId="0" applyFont="1" applyBorder="1"/>
    <xf numFmtId="0" fontId="2" fillId="5" borderId="0" xfId="0" applyFont="1" applyFill="1" applyBorder="1" applyAlignment="1">
      <alignment vertical="center"/>
    </xf>
    <xf numFmtId="0" fontId="2" fillId="0" borderId="0" xfId="0" applyFont="1" applyBorder="1" applyAlignment="1">
      <alignment vertical="center"/>
    </xf>
    <xf numFmtId="0" fontId="2" fillId="6" borderId="0" xfId="0" applyFont="1" applyFill="1" applyBorder="1" applyAlignment="1">
      <alignment vertical="center"/>
    </xf>
    <xf numFmtId="0" fontId="0" fillId="0" borderId="0" xfId="0" applyBorder="1"/>
    <xf numFmtId="0" fontId="2" fillId="0" borderId="29" xfId="0" applyFont="1" applyBorder="1" applyAlignment="1">
      <alignment vertical="center"/>
    </xf>
    <xf numFmtId="0" fontId="2" fillId="6" borderId="29" xfId="0" applyFont="1" applyFill="1" applyBorder="1" applyAlignment="1">
      <alignment vertical="center"/>
    </xf>
    <xf numFmtId="0" fontId="2" fillId="6" borderId="30" xfId="0" applyFont="1" applyFill="1" applyBorder="1" applyAlignment="1">
      <alignment vertical="center"/>
    </xf>
    <xf numFmtId="0" fontId="2" fillId="6" borderId="27" xfId="0" applyFont="1" applyFill="1" applyBorder="1" applyAlignment="1">
      <alignment vertical="center"/>
    </xf>
    <xf numFmtId="0" fontId="2" fillId="0" borderId="27" xfId="0" applyFont="1" applyBorder="1" applyAlignment="1">
      <alignment vertical="center"/>
    </xf>
    <xf numFmtId="0" fontId="2" fillId="0" borderId="33" xfId="0" applyFont="1" applyBorder="1" applyAlignment="1">
      <alignment vertical="center"/>
    </xf>
    <xf numFmtId="0" fontId="2" fillId="0" borderId="33" xfId="0" applyFont="1" applyBorder="1" applyAlignment="1">
      <alignment horizontal="center" vertical="center"/>
    </xf>
    <xf numFmtId="0" fontId="2" fillId="6" borderId="33" xfId="0" applyFont="1" applyFill="1" applyBorder="1" applyAlignment="1">
      <alignment horizontal="center" vertical="center"/>
    </xf>
    <xf numFmtId="0" fontId="2" fillId="6" borderId="33" xfId="0" applyFont="1" applyFill="1" applyBorder="1" applyAlignment="1">
      <alignment vertical="center"/>
    </xf>
    <xf numFmtId="0" fontId="2" fillId="5" borderId="33" xfId="0" applyFont="1" applyFill="1" applyBorder="1" applyAlignment="1">
      <alignment vertical="center"/>
    </xf>
    <xf numFmtId="0" fontId="2" fillId="6" borderId="22" xfId="0" applyFont="1" applyFill="1" applyBorder="1" applyAlignment="1">
      <alignment vertical="center"/>
    </xf>
    <xf numFmtId="0" fontId="2" fillId="5" borderId="29" xfId="0" applyFont="1" applyFill="1" applyBorder="1" applyAlignment="1">
      <alignment vertical="center"/>
    </xf>
    <xf numFmtId="0" fontId="27" fillId="2" borderId="0" xfId="0" applyFont="1" applyFill="1" applyBorder="1" applyAlignment="1">
      <alignment vertical="center"/>
    </xf>
    <xf numFmtId="0" fontId="3" fillId="9" borderId="34" xfId="0" applyFont="1" applyFill="1" applyBorder="1" applyAlignment="1">
      <alignment horizontal="center" vertical="center"/>
    </xf>
    <xf numFmtId="0" fontId="4" fillId="10" borderId="35" xfId="0" applyFont="1" applyFill="1" applyBorder="1"/>
    <xf numFmtId="0" fontId="4" fillId="10" borderId="36" xfId="0" applyFont="1" applyFill="1" applyBorder="1"/>
    <xf numFmtId="0" fontId="2" fillId="5" borderId="31" xfId="0" applyFont="1" applyFill="1" applyBorder="1" applyAlignment="1">
      <alignment vertical="center"/>
    </xf>
    <xf numFmtId="164" fontId="32" fillId="11" borderId="32" xfId="0" applyNumberFormat="1" applyFont="1" applyFill="1" applyBorder="1" applyAlignment="1">
      <alignment horizontal="center" vertical="center"/>
    </xf>
    <xf numFmtId="164" fontId="5" fillId="27" borderId="33" xfId="0" applyNumberFormat="1" applyFont="1" applyFill="1" applyBorder="1" applyAlignment="1">
      <alignment horizontal="center" vertical="center"/>
    </xf>
    <xf numFmtId="164" fontId="5" fillId="29" borderId="33" xfId="0" applyNumberFormat="1" applyFont="1" applyFill="1" applyBorder="1" applyAlignment="1">
      <alignment horizontal="center" vertical="center"/>
    </xf>
    <xf numFmtId="164" fontId="5" fillId="29" borderId="22" xfId="0" applyNumberFormat="1" applyFont="1" applyFill="1" applyBorder="1" applyAlignment="1">
      <alignment horizontal="center" vertical="center"/>
    </xf>
    <xf numFmtId="165" fontId="33" fillId="27" borderId="37" xfId="0" applyNumberFormat="1" applyFont="1" applyFill="1" applyBorder="1" applyAlignment="1">
      <alignment vertical="center"/>
    </xf>
    <xf numFmtId="165" fontId="4" fillId="28" borderId="38" xfId="0" applyNumberFormat="1" applyFont="1" applyFill="1" applyBorder="1" applyAlignment="1"/>
    <xf numFmtId="165" fontId="33" fillId="29" borderId="38" xfId="0" applyNumberFormat="1" applyFont="1" applyFill="1" applyBorder="1" applyAlignment="1">
      <alignment vertical="center"/>
    </xf>
    <xf numFmtId="165" fontId="33" fillId="27" borderId="38" xfId="0" applyNumberFormat="1" applyFont="1" applyFill="1" applyBorder="1" applyAlignment="1">
      <alignment vertical="center"/>
    </xf>
    <xf numFmtId="165" fontId="33" fillId="29" borderId="24" xfId="0" applyNumberFormat="1" applyFont="1" applyFill="1" applyBorder="1" applyAlignment="1">
      <alignment vertical="center"/>
    </xf>
  </cellXfs>
  <cellStyles count="1">
    <cellStyle name="Normal" xfId="0" builtinId="0"/>
  </cellStyles>
  <dxfs count="82">
    <dxf>
      <fill>
        <patternFill patternType="solid">
          <fgColor rgb="FFB7E1CD"/>
          <bgColor rgb="FFB7E1CD"/>
        </patternFill>
      </fill>
    </dxf>
    <dxf>
      <fill>
        <patternFill patternType="solid">
          <fgColor rgb="FFF4C7C3"/>
          <bgColor rgb="FFF4C7C3"/>
        </patternFill>
      </fill>
    </dxf>
    <dxf>
      <font>
        <color rgb="FF000000"/>
      </font>
      <fill>
        <patternFill patternType="solid">
          <fgColor rgb="FF92D050"/>
          <bgColor rgb="FF92D050"/>
        </patternFill>
      </fill>
    </dxf>
    <dxf>
      <font>
        <color rgb="FF000000"/>
      </font>
      <fill>
        <patternFill patternType="solid">
          <fgColor rgb="FFF9CB9C"/>
          <bgColor rgb="FFF9CB9C"/>
        </patternFill>
      </fill>
    </dxf>
    <dxf>
      <font>
        <color rgb="FF000000"/>
      </font>
      <fill>
        <patternFill patternType="solid">
          <fgColor rgb="FFFFFF00"/>
          <bgColor rgb="FFFFFF00"/>
        </patternFill>
      </fill>
    </dxf>
    <dxf>
      <font>
        <color rgb="FF000000"/>
      </font>
      <fill>
        <patternFill patternType="solid">
          <fgColor rgb="FFBFBFBF"/>
          <bgColor rgb="FFBFBFBF"/>
        </patternFill>
      </fill>
    </dxf>
    <dxf>
      <font>
        <color rgb="FF000000"/>
      </font>
      <fill>
        <patternFill patternType="solid">
          <fgColor rgb="FF92D050"/>
          <bgColor rgb="FF92D050"/>
        </patternFill>
      </fill>
    </dxf>
    <dxf>
      <font>
        <color rgb="FF000000"/>
      </font>
      <fill>
        <patternFill patternType="solid">
          <fgColor rgb="FFF9CB9C"/>
          <bgColor rgb="FFF9CB9C"/>
        </patternFill>
      </fill>
    </dxf>
    <dxf>
      <font>
        <color rgb="FF000000"/>
      </font>
      <fill>
        <patternFill patternType="solid">
          <fgColor rgb="FFFFFF00"/>
          <bgColor rgb="FFFFFF00"/>
        </patternFill>
      </fill>
    </dxf>
    <dxf>
      <font>
        <color rgb="FF000000"/>
      </font>
      <fill>
        <patternFill patternType="solid">
          <fgColor rgb="FFBFBFBF"/>
          <bgColor rgb="FFBFBFBF"/>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6100"/>
      </font>
      <fill>
        <patternFill>
          <bgColor rgb="FFC6EFCE"/>
        </patternFill>
      </fill>
    </dxf>
    <dxf>
      <font>
        <color rgb="FF000000"/>
      </font>
      <fill>
        <patternFill patternType="solid">
          <fgColor rgb="FF92D050"/>
          <bgColor rgb="FF92D050"/>
        </patternFill>
      </fill>
    </dxf>
    <dxf>
      <font>
        <color rgb="FF000000"/>
      </font>
      <fill>
        <patternFill patternType="solid">
          <fgColor rgb="FFF9CB9C"/>
          <bgColor rgb="FFF9CB9C"/>
        </patternFill>
      </fill>
    </dxf>
    <dxf>
      <font>
        <color rgb="FF000000"/>
      </font>
      <fill>
        <patternFill patternType="solid">
          <fgColor rgb="FFFFFF00"/>
          <bgColor rgb="FFFFFF00"/>
        </patternFill>
      </fill>
    </dxf>
    <dxf>
      <font>
        <color rgb="FF000000"/>
      </font>
      <fill>
        <patternFill patternType="solid">
          <fgColor rgb="FFBFBFBF"/>
          <bgColor rgb="FFBFBFBF"/>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6100"/>
      </font>
      <fill>
        <patternFill>
          <bgColor rgb="FFC6EFCE"/>
        </patternFill>
      </fill>
    </dxf>
    <dxf>
      <font>
        <color rgb="FF000000"/>
      </font>
      <fill>
        <patternFill patternType="solid">
          <fgColor rgb="FF92D050"/>
          <bgColor rgb="FF92D050"/>
        </patternFill>
      </fill>
    </dxf>
    <dxf>
      <font>
        <color rgb="FF000000"/>
      </font>
      <fill>
        <patternFill patternType="solid">
          <fgColor rgb="FFF9CB9C"/>
          <bgColor rgb="FFF9CB9C"/>
        </patternFill>
      </fill>
    </dxf>
    <dxf>
      <font>
        <color rgb="FF000000"/>
      </font>
      <fill>
        <patternFill patternType="solid">
          <fgColor rgb="FFFFFF00"/>
          <bgColor rgb="FFFFFF00"/>
        </patternFill>
      </fill>
    </dxf>
    <dxf>
      <font>
        <color rgb="FF000000"/>
      </font>
      <fill>
        <patternFill patternType="solid">
          <fgColor rgb="FFBFBFBF"/>
          <bgColor rgb="FFBFBFBF"/>
        </patternFill>
      </fill>
    </dxf>
    <dxf>
      <font>
        <color rgb="FF000000"/>
      </font>
      <fill>
        <patternFill patternType="solid">
          <fgColor rgb="FF92D050"/>
          <bgColor rgb="FF92D050"/>
        </patternFill>
      </fill>
    </dxf>
    <dxf>
      <font>
        <color rgb="FF000000"/>
      </font>
      <fill>
        <patternFill patternType="solid">
          <fgColor rgb="FFF9CB9C"/>
          <bgColor rgb="FFF9CB9C"/>
        </patternFill>
      </fill>
    </dxf>
    <dxf>
      <font>
        <color rgb="FF000000"/>
      </font>
      <fill>
        <patternFill patternType="solid">
          <fgColor rgb="FFFFFF00"/>
          <bgColor rgb="FFFFFF00"/>
        </patternFill>
      </fill>
    </dxf>
    <dxf>
      <font>
        <color rgb="FF000000"/>
      </font>
      <fill>
        <patternFill patternType="solid">
          <fgColor rgb="FFBFBFBF"/>
          <bgColor rgb="FFBFBFBF"/>
        </patternFill>
      </fill>
    </dxf>
    <dxf>
      <font>
        <color rgb="FF000000"/>
      </font>
      <fill>
        <patternFill patternType="solid">
          <fgColor rgb="FF92D050"/>
          <bgColor rgb="FF92D050"/>
        </patternFill>
      </fill>
    </dxf>
    <dxf>
      <font>
        <color rgb="FF000000"/>
      </font>
      <fill>
        <patternFill patternType="solid">
          <fgColor rgb="FFF9CB9C"/>
          <bgColor rgb="FFF9CB9C"/>
        </patternFill>
      </fill>
    </dxf>
    <dxf>
      <font>
        <color rgb="FF000000"/>
      </font>
      <fill>
        <patternFill patternType="solid">
          <fgColor rgb="FFFFFF00"/>
          <bgColor rgb="FFFFFF00"/>
        </patternFill>
      </fill>
    </dxf>
    <dxf>
      <font>
        <color rgb="FF000000"/>
      </font>
      <fill>
        <patternFill patternType="solid">
          <fgColor rgb="FFBFBFBF"/>
          <bgColor rgb="FFBFBFBF"/>
        </patternFill>
      </fill>
    </dxf>
    <dxf>
      <font>
        <color rgb="FF000000"/>
      </font>
      <fill>
        <patternFill patternType="solid">
          <fgColor rgb="FF92D050"/>
          <bgColor rgb="FF92D050"/>
        </patternFill>
      </fill>
    </dxf>
    <dxf>
      <font>
        <color rgb="FF000000"/>
      </font>
      <fill>
        <patternFill patternType="solid">
          <fgColor rgb="FFF9CB9C"/>
          <bgColor rgb="FFF9CB9C"/>
        </patternFill>
      </fill>
    </dxf>
    <dxf>
      <font>
        <color rgb="FF000000"/>
      </font>
      <fill>
        <patternFill patternType="solid">
          <fgColor rgb="FFFFFF00"/>
          <bgColor rgb="FFFFFF00"/>
        </patternFill>
      </fill>
    </dxf>
    <dxf>
      <font>
        <color rgb="FF000000"/>
      </font>
      <fill>
        <patternFill patternType="solid">
          <fgColor rgb="FFBFBFBF"/>
          <bgColor rgb="FFBFBFBF"/>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6100"/>
      </font>
      <fill>
        <patternFill>
          <bgColor rgb="FFC6EFCE"/>
        </patternFill>
      </fill>
    </dxf>
    <dxf>
      <font>
        <color rgb="FF000000"/>
      </font>
      <fill>
        <patternFill patternType="solid">
          <fgColor rgb="FF92D050"/>
          <bgColor rgb="FF92D050"/>
        </patternFill>
      </fill>
    </dxf>
    <dxf>
      <font>
        <color rgb="FF000000"/>
      </font>
      <fill>
        <patternFill patternType="solid">
          <fgColor rgb="FFF9CB9C"/>
          <bgColor rgb="FFF9CB9C"/>
        </patternFill>
      </fill>
    </dxf>
    <dxf>
      <font>
        <color rgb="FF000000"/>
      </font>
      <fill>
        <patternFill patternType="solid">
          <fgColor rgb="FFFFFF00"/>
          <bgColor rgb="FFFFFF00"/>
        </patternFill>
      </fill>
    </dxf>
    <dxf>
      <font>
        <color rgb="FF000000"/>
      </font>
      <fill>
        <patternFill patternType="solid">
          <fgColor rgb="FFBFBFBF"/>
          <bgColor rgb="FFBFBFBF"/>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6100"/>
      </font>
      <fill>
        <patternFill>
          <bgColor rgb="FFC6EFCE"/>
        </patternFill>
      </fill>
    </dxf>
    <dxf>
      <font>
        <color rgb="FF000000"/>
      </font>
      <fill>
        <patternFill patternType="solid">
          <fgColor rgb="FF92D050"/>
          <bgColor rgb="FF92D050"/>
        </patternFill>
      </fill>
    </dxf>
    <dxf>
      <font>
        <color rgb="FF000000"/>
      </font>
      <fill>
        <patternFill patternType="solid">
          <fgColor rgb="FFF9CB9C"/>
          <bgColor rgb="FFF9CB9C"/>
        </patternFill>
      </fill>
    </dxf>
    <dxf>
      <font>
        <color rgb="FF000000"/>
      </font>
      <fill>
        <patternFill patternType="solid">
          <fgColor rgb="FFFFFF00"/>
          <bgColor rgb="FFFFFF00"/>
        </patternFill>
      </fill>
    </dxf>
    <dxf>
      <font>
        <color rgb="FF000000"/>
      </font>
      <fill>
        <patternFill patternType="solid">
          <fgColor rgb="FFBFBFBF"/>
          <bgColor rgb="FFBFBFBF"/>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6100"/>
      </font>
      <fill>
        <patternFill>
          <bgColor rgb="FFC6EFCE"/>
        </patternFill>
      </fill>
    </dxf>
    <dxf>
      <font>
        <color rgb="FF000000"/>
      </font>
      <fill>
        <patternFill patternType="solid">
          <fgColor rgb="FF92D050"/>
          <bgColor rgb="FF92D050"/>
        </patternFill>
      </fill>
    </dxf>
    <dxf>
      <font>
        <color rgb="FF000000"/>
      </font>
      <fill>
        <patternFill patternType="solid">
          <fgColor rgb="FFF9CB9C"/>
          <bgColor rgb="FFF9CB9C"/>
        </patternFill>
      </fill>
    </dxf>
    <dxf>
      <font>
        <color rgb="FF000000"/>
      </font>
      <fill>
        <patternFill patternType="solid">
          <fgColor rgb="FFFFFF00"/>
          <bgColor rgb="FFFFFF00"/>
        </patternFill>
      </fill>
    </dxf>
    <dxf>
      <font>
        <color rgb="FF000000"/>
      </font>
      <fill>
        <patternFill patternType="solid">
          <fgColor rgb="FFBFBFBF"/>
          <bgColor rgb="FFBFBFBF"/>
        </patternFill>
      </fill>
    </dxf>
    <dxf>
      <font>
        <color rgb="FF000000"/>
      </font>
      <fill>
        <patternFill patternType="solid">
          <fgColor rgb="FF92D050"/>
          <bgColor rgb="FF92D050"/>
        </patternFill>
      </fill>
    </dxf>
    <dxf>
      <font>
        <color rgb="FF000000"/>
      </font>
      <fill>
        <patternFill patternType="solid">
          <fgColor rgb="FFF9CB9C"/>
          <bgColor rgb="FFF9CB9C"/>
        </patternFill>
      </fill>
    </dxf>
    <dxf>
      <font>
        <color rgb="FF000000"/>
      </font>
      <fill>
        <patternFill patternType="solid">
          <fgColor rgb="FFFFFF00"/>
          <bgColor rgb="FFFFFF00"/>
        </patternFill>
      </fill>
    </dxf>
    <dxf>
      <font>
        <color rgb="FF000000"/>
      </font>
      <fill>
        <patternFill patternType="solid">
          <fgColor rgb="FFBFBFBF"/>
          <bgColor rgb="FFBFBFBF"/>
        </patternFill>
      </fill>
    </dxf>
    <dxf>
      <font>
        <color rgb="FF000000"/>
      </font>
      <fill>
        <patternFill patternType="solid">
          <fgColor rgb="FF92D050"/>
          <bgColor rgb="FF92D050"/>
        </patternFill>
      </fill>
    </dxf>
    <dxf>
      <font>
        <color rgb="FF000000"/>
      </font>
      <fill>
        <patternFill patternType="solid">
          <fgColor rgb="FFF9CB9C"/>
          <bgColor rgb="FFF9CB9C"/>
        </patternFill>
      </fill>
    </dxf>
    <dxf>
      <font>
        <color rgb="FF000000"/>
      </font>
      <fill>
        <patternFill patternType="solid">
          <fgColor rgb="FFFFFF00"/>
          <bgColor rgb="FFFFFF00"/>
        </patternFill>
      </fill>
    </dxf>
    <dxf>
      <font>
        <color rgb="FF000000"/>
      </font>
      <fill>
        <patternFill patternType="solid">
          <fgColor rgb="FFBFBFBF"/>
          <bgColor rgb="FFBFBFBF"/>
        </patternFill>
      </fill>
    </dxf>
    <dxf>
      <font>
        <color rgb="FF000000"/>
      </font>
      <fill>
        <patternFill patternType="solid">
          <fgColor rgb="FF92D050"/>
          <bgColor rgb="FF92D050"/>
        </patternFill>
      </fill>
    </dxf>
    <dxf>
      <font>
        <color rgb="FF000000"/>
      </font>
      <fill>
        <patternFill patternType="solid">
          <fgColor rgb="FFF9CB9C"/>
          <bgColor rgb="FFF9CB9C"/>
        </patternFill>
      </fill>
    </dxf>
    <dxf>
      <font>
        <color rgb="FF000000"/>
      </font>
      <fill>
        <patternFill patternType="solid">
          <fgColor rgb="FFFFFF00"/>
          <bgColor rgb="FFFFFF00"/>
        </patternFill>
      </fill>
    </dxf>
    <dxf>
      <font>
        <color rgb="FF000000"/>
      </font>
      <fill>
        <patternFill patternType="solid">
          <fgColor rgb="FFBFBFBF"/>
          <bgColor rgb="FFBFBFBF"/>
        </patternFill>
      </fill>
    </dxf>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
      <font>
        <color rgb="FF006100"/>
      </font>
      <fill>
        <patternFill>
          <bgColor rgb="FFC6EFCE"/>
        </patternFill>
      </fill>
    </dxf>
    <dxf>
      <font>
        <color rgb="FF000000"/>
      </font>
      <fill>
        <patternFill patternType="solid">
          <fgColor rgb="FF92D050"/>
          <bgColor rgb="FF92D050"/>
        </patternFill>
      </fill>
    </dxf>
    <dxf>
      <font>
        <color rgb="FF000000"/>
      </font>
      <fill>
        <patternFill patternType="solid">
          <fgColor rgb="FFF9CB9C"/>
          <bgColor rgb="FFF9CB9C"/>
        </patternFill>
      </fill>
    </dxf>
    <dxf>
      <font>
        <color rgb="FF000000"/>
      </font>
      <fill>
        <patternFill patternType="solid">
          <fgColor rgb="FFFFFF00"/>
          <bgColor rgb="FFFFFF00"/>
        </patternFill>
      </fill>
    </dxf>
    <dxf>
      <font>
        <color rgb="FF000000"/>
      </font>
      <fill>
        <patternFill patternType="solid">
          <fgColor rgb="FFBFBFBF"/>
          <bgColor rgb="FFBFBFB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B2EDC-AD3F-441A-BF5E-8255AFE9F13E}">
  <dimension ref="B2:AH23"/>
  <sheetViews>
    <sheetView showGridLines="0" tabSelected="1" topLeftCell="A10" zoomScale="50" zoomScaleNormal="50" workbookViewId="0">
      <selection activeCell="G19" sqref="G19:H19"/>
    </sheetView>
  </sheetViews>
  <sheetFormatPr defaultRowHeight="14.5"/>
  <sheetData>
    <row r="2" spans="2:34">
      <c r="B2" s="7" t="s">
        <v>0</v>
      </c>
      <c r="C2" s="7"/>
      <c r="D2" s="8"/>
      <c r="E2" s="8"/>
      <c r="F2" s="8"/>
      <c r="G2" s="7" t="s">
        <v>1</v>
      </c>
      <c r="H2" s="8"/>
      <c r="I2" s="129"/>
      <c r="J2" s="130"/>
      <c r="K2" s="130"/>
      <c r="L2" s="130"/>
      <c r="M2" s="129"/>
      <c r="N2" s="130"/>
      <c r="O2" s="130"/>
      <c r="P2" s="130"/>
      <c r="Q2" s="130"/>
      <c r="R2" s="130"/>
      <c r="S2" s="130"/>
      <c r="T2" s="130"/>
      <c r="U2" s="130"/>
      <c r="V2" s="130"/>
      <c r="W2" s="130"/>
      <c r="X2" s="130"/>
      <c r="Y2" s="130"/>
      <c r="Z2" s="129"/>
      <c r="AA2" s="130"/>
      <c r="AB2" s="130"/>
      <c r="AC2" s="130"/>
      <c r="AD2" s="130"/>
      <c r="AE2" s="130"/>
      <c r="AF2" s="130"/>
      <c r="AG2" s="130"/>
      <c r="AH2" s="131"/>
    </row>
    <row r="3" spans="2:34">
      <c r="B3" s="1"/>
      <c r="C3" s="1"/>
      <c r="D3" s="1"/>
      <c r="E3" s="1"/>
      <c r="F3" s="1"/>
      <c r="G3" s="94"/>
      <c r="H3" s="94"/>
      <c r="I3" s="137">
        <f ca="1">EOMONTH(I4,0)</f>
        <v>44742</v>
      </c>
      <c r="J3" s="138">
        <f t="shared" ref="J3:AH3" ca="1" si="0">EOMONTH(J4,0)</f>
        <v>44742</v>
      </c>
      <c r="K3" s="138">
        <f t="shared" ca="1" si="0"/>
        <v>44773</v>
      </c>
      <c r="L3" s="138">
        <f t="shared" ca="1" si="0"/>
        <v>44773</v>
      </c>
      <c r="M3" s="139">
        <f t="shared" ca="1" si="0"/>
        <v>44773</v>
      </c>
      <c r="N3" s="139">
        <f t="shared" ca="1" si="0"/>
        <v>44773</v>
      </c>
      <c r="O3" s="139">
        <f t="shared" ca="1" si="0"/>
        <v>44804</v>
      </c>
      <c r="P3" s="139">
        <f t="shared" ca="1" si="0"/>
        <v>44804</v>
      </c>
      <c r="Q3" s="140">
        <f t="shared" ca="1" si="0"/>
        <v>44804</v>
      </c>
      <c r="R3" s="140">
        <f t="shared" ca="1" si="0"/>
        <v>44804</v>
      </c>
      <c r="S3" s="140">
        <f t="shared" ca="1" si="0"/>
        <v>44834</v>
      </c>
      <c r="T3" s="140">
        <f t="shared" ca="1" si="0"/>
        <v>44834</v>
      </c>
      <c r="U3" s="140">
        <f t="shared" ca="1" si="0"/>
        <v>44834</v>
      </c>
      <c r="V3" s="139">
        <f t="shared" ca="1" si="0"/>
        <v>44834</v>
      </c>
      <c r="W3" s="139">
        <f t="shared" ca="1" si="0"/>
        <v>44834</v>
      </c>
      <c r="X3" s="139">
        <f t="shared" ca="1" si="0"/>
        <v>44865</v>
      </c>
      <c r="Y3" s="139">
        <f t="shared" ca="1" si="0"/>
        <v>44865</v>
      </c>
      <c r="Z3" s="140">
        <f t="shared" ca="1" si="0"/>
        <v>44865</v>
      </c>
      <c r="AA3" s="140">
        <f t="shared" ca="1" si="0"/>
        <v>44865</v>
      </c>
      <c r="AB3" s="140">
        <f t="shared" ca="1" si="0"/>
        <v>44895</v>
      </c>
      <c r="AC3" s="140">
        <f t="shared" ca="1" si="0"/>
        <v>44895</v>
      </c>
      <c r="AD3" s="139">
        <f t="shared" ca="1" si="0"/>
        <v>44895</v>
      </c>
      <c r="AE3" s="139">
        <f t="shared" ca="1" si="0"/>
        <v>44895</v>
      </c>
      <c r="AF3" s="139">
        <f t="shared" ca="1" si="0"/>
        <v>44926</v>
      </c>
      <c r="AG3" s="139">
        <f t="shared" ca="1" si="0"/>
        <v>44926</v>
      </c>
      <c r="AH3" s="141">
        <f t="shared" ca="1" si="0"/>
        <v>44926</v>
      </c>
    </row>
    <row r="4" spans="2:34">
      <c r="B4" s="1"/>
      <c r="C4" s="1"/>
      <c r="D4" s="1"/>
      <c r="E4" s="1"/>
      <c r="F4" s="1"/>
      <c r="G4" s="94"/>
      <c r="H4" s="128" t="s">
        <v>21</v>
      </c>
      <c r="I4" s="133">
        <f ca="1">TODAY()</f>
        <v>44735</v>
      </c>
      <c r="J4" s="134">
        <f t="shared" ref="J4:AH4" ca="1" si="1">I4+7</f>
        <v>44742</v>
      </c>
      <c r="K4" s="134">
        <f t="shared" ca="1" si="1"/>
        <v>44749</v>
      </c>
      <c r="L4" s="134">
        <f t="shared" ca="1" si="1"/>
        <v>44756</v>
      </c>
      <c r="M4" s="135">
        <f t="shared" ca="1" si="1"/>
        <v>44763</v>
      </c>
      <c r="N4" s="135">
        <f t="shared" ca="1" si="1"/>
        <v>44770</v>
      </c>
      <c r="O4" s="135">
        <f t="shared" ca="1" si="1"/>
        <v>44777</v>
      </c>
      <c r="P4" s="135">
        <f t="shared" ca="1" si="1"/>
        <v>44784</v>
      </c>
      <c r="Q4" s="134">
        <f t="shared" ca="1" si="1"/>
        <v>44791</v>
      </c>
      <c r="R4" s="134">
        <f t="shared" ca="1" si="1"/>
        <v>44798</v>
      </c>
      <c r="S4" s="134">
        <f t="shared" ca="1" si="1"/>
        <v>44805</v>
      </c>
      <c r="T4" s="134">
        <f t="shared" ca="1" si="1"/>
        <v>44812</v>
      </c>
      <c r="U4" s="134">
        <f t="shared" ca="1" si="1"/>
        <v>44819</v>
      </c>
      <c r="V4" s="135">
        <f t="shared" ca="1" si="1"/>
        <v>44826</v>
      </c>
      <c r="W4" s="135">
        <f t="shared" ca="1" si="1"/>
        <v>44833</v>
      </c>
      <c r="X4" s="135">
        <f t="shared" ca="1" si="1"/>
        <v>44840</v>
      </c>
      <c r="Y4" s="135">
        <f t="shared" ca="1" si="1"/>
        <v>44847</v>
      </c>
      <c r="Z4" s="134">
        <f t="shared" ca="1" si="1"/>
        <v>44854</v>
      </c>
      <c r="AA4" s="134">
        <f t="shared" ca="1" si="1"/>
        <v>44861</v>
      </c>
      <c r="AB4" s="134">
        <f t="shared" ca="1" si="1"/>
        <v>44868</v>
      </c>
      <c r="AC4" s="134">
        <f t="shared" ca="1" si="1"/>
        <v>44875</v>
      </c>
      <c r="AD4" s="135">
        <f t="shared" ca="1" si="1"/>
        <v>44882</v>
      </c>
      <c r="AE4" s="135">
        <f t="shared" ca="1" si="1"/>
        <v>44889</v>
      </c>
      <c r="AF4" s="135">
        <f t="shared" ca="1" si="1"/>
        <v>44896</v>
      </c>
      <c r="AG4" s="135">
        <f t="shared" ca="1" si="1"/>
        <v>44903</v>
      </c>
      <c r="AH4" s="136">
        <f t="shared" ca="1" si="1"/>
        <v>44910</v>
      </c>
    </row>
    <row r="5" spans="2:34" s="3" customFormat="1" ht="33.5" customHeight="1">
      <c r="B5" s="93">
        <v>1</v>
      </c>
      <c r="C5" s="97"/>
      <c r="D5" s="98" t="s">
        <v>126</v>
      </c>
      <c r="E5" s="98"/>
      <c r="F5" s="98"/>
      <c r="G5" s="99" t="s">
        <v>127</v>
      </c>
      <c r="H5" s="111"/>
      <c r="I5" s="132"/>
      <c r="J5" s="113"/>
      <c r="K5" s="113"/>
      <c r="L5" s="113"/>
      <c r="M5" s="114"/>
      <c r="N5" s="114"/>
      <c r="O5" s="114"/>
      <c r="P5" s="114"/>
      <c r="Q5" s="114"/>
      <c r="R5" s="114"/>
      <c r="S5" s="114"/>
      <c r="T5" s="114"/>
      <c r="U5" s="114"/>
      <c r="V5" s="114"/>
      <c r="W5" s="114"/>
      <c r="X5" s="114"/>
      <c r="Y5" s="114"/>
      <c r="Z5" s="114"/>
      <c r="AA5" s="114"/>
      <c r="AB5" s="114"/>
      <c r="AC5" s="114"/>
      <c r="AD5" s="114"/>
      <c r="AE5" s="114"/>
      <c r="AF5" s="114"/>
      <c r="AG5" s="114"/>
      <c r="AH5" s="119"/>
    </row>
    <row r="6" spans="2:34" s="3" customFormat="1" ht="39.5" customHeight="1">
      <c r="B6" s="93"/>
      <c r="C6" s="100"/>
      <c r="D6" s="101"/>
      <c r="E6" s="101"/>
      <c r="F6" s="101"/>
      <c r="G6" s="95" t="s">
        <v>128</v>
      </c>
      <c r="H6" s="92"/>
      <c r="I6" s="100"/>
      <c r="J6" s="112"/>
      <c r="K6" s="112"/>
      <c r="L6" s="113"/>
      <c r="M6" s="114"/>
      <c r="N6" s="114"/>
      <c r="O6" s="114"/>
      <c r="P6" s="114"/>
      <c r="Q6" s="114"/>
      <c r="R6" s="114"/>
      <c r="S6" s="114"/>
      <c r="T6" s="114"/>
      <c r="U6" s="114"/>
      <c r="V6" s="114"/>
      <c r="W6" s="114"/>
      <c r="X6" s="114"/>
      <c r="Y6" s="114"/>
      <c r="Z6" s="114"/>
      <c r="AA6" s="114"/>
      <c r="AB6" s="114"/>
      <c r="AC6" s="114"/>
      <c r="AD6" s="114"/>
      <c r="AE6" s="114"/>
      <c r="AF6" s="114"/>
      <c r="AG6" s="114"/>
      <c r="AH6" s="119"/>
    </row>
    <row r="7" spans="2:34" s="3" customFormat="1" ht="37.5" customHeight="1">
      <c r="B7" s="93"/>
      <c r="C7" s="102"/>
      <c r="D7" s="103"/>
      <c r="E7" s="103"/>
      <c r="F7" s="103"/>
      <c r="G7" s="104" t="s">
        <v>83</v>
      </c>
      <c r="H7" s="110"/>
      <c r="I7" s="102"/>
      <c r="J7" s="121"/>
      <c r="K7" s="121"/>
      <c r="L7" s="125"/>
      <c r="M7" s="124"/>
      <c r="N7" s="124"/>
      <c r="O7" s="124"/>
      <c r="P7" s="124"/>
      <c r="Q7" s="124"/>
      <c r="R7" s="124"/>
      <c r="S7" s="124"/>
      <c r="T7" s="124"/>
      <c r="U7" s="124"/>
      <c r="V7" s="124"/>
      <c r="W7" s="124"/>
      <c r="X7" s="124"/>
      <c r="Y7" s="124"/>
      <c r="Z7" s="124"/>
      <c r="AA7" s="124"/>
      <c r="AB7" s="124"/>
      <c r="AC7" s="124"/>
      <c r="AD7" s="124"/>
      <c r="AE7" s="124"/>
      <c r="AF7" s="124"/>
      <c r="AG7" s="124"/>
      <c r="AH7" s="126"/>
    </row>
    <row r="8" spans="2:34" ht="41" customHeight="1">
      <c r="B8" s="67">
        <v>2</v>
      </c>
      <c r="C8" s="97"/>
      <c r="D8" s="105" t="s">
        <v>2</v>
      </c>
      <c r="E8" s="106"/>
      <c r="F8" s="106"/>
      <c r="G8" s="99" t="s">
        <v>3</v>
      </c>
      <c r="H8" s="111"/>
      <c r="I8" s="97"/>
      <c r="J8" s="116"/>
      <c r="K8" s="116"/>
      <c r="L8" s="116"/>
      <c r="M8" s="127"/>
      <c r="N8" s="127"/>
      <c r="O8" s="127"/>
      <c r="P8" s="127"/>
      <c r="Q8" s="117"/>
      <c r="R8" s="117"/>
      <c r="S8" s="117"/>
      <c r="T8" s="117"/>
      <c r="U8" s="117"/>
      <c r="V8" s="117"/>
      <c r="W8" s="117"/>
      <c r="X8" s="117"/>
      <c r="Y8" s="117"/>
      <c r="Z8" s="117"/>
      <c r="AA8" s="117"/>
      <c r="AB8" s="117"/>
      <c r="AC8" s="117"/>
      <c r="AD8" s="117"/>
      <c r="AE8" s="117"/>
      <c r="AF8" s="117"/>
      <c r="AG8" s="117"/>
      <c r="AH8" s="118"/>
    </row>
    <row r="9" spans="2:34" ht="41" customHeight="1">
      <c r="B9" s="60"/>
      <c r="C9" s="100"/>
      <c r="D9" s="107"/>
      <c r="E9" s="107"/>
      <c r="F9" s="107"/>
      <c r="G9" s="96" t="s">
        <v>4</v>
      </c>
      <c r="H9" s="92"/>
      <c r="I9" s="100"/>
      <c r="J9" s="113"/>
      <c r="K9" s="113"/>
      <c r="L9" s="113"/>
      <c r="M9" s="113"/>
      <c r="N9" s="113"/>
      <c r="O9" s="113"/>
      <c r="P9" s="113"/>
      <c r="Q9" s="113"/>
      <c r="R9" s="113"/>
      <c r="S9" s="112"/>
      <c r="T9" s="114"/>
      <c r="U9" s="114"/>
      <c r="V9" s="114"/>
      <c r="W9" s="114"/>
      <c r="X9" s="114"/>
      <c r="Y9" s="114"/>
      <c r="Z9" s="114"/>
      <c r="AA9" s="114"/>
      <c r="AB9" s="114"/>
      <c r="AC9" s="114"/>
      <c r="AD9" s="114"/>
      <c r="AE9" s="114"/>
      <c r="AF9" s="114"/>
      <c r="AG9" s="114"/>
      <c r="AH9" s="119"/>
    </row>
    <row r="10" spans="2:34" ht="41" customHeight="1">
      <c r="B10" s="60"/>
      <c r="C10" s="100"/>
      <c r="D10" s="107"/>
      <c r="E10" s="107"/>
      <c r="F10" s="107"/>
      <c r="G10" s="95" t="s">
        <v>5</v>
      </c>
      <c r="H10" s="92"/>
      <c r="I10" s="100"/>
      <c r="J10" s="113"/>
      <c r="K10" s="113"/>
      <c r="L10" s="113"/>
      <c r="M10" s="113"/>
      <c r="N10" s="112"/>
      <c r="O10" s="112"/>
      <c r="P10" s="113"/>
      <c r="Q10" s="113"/>
      <c r="R10" s="114"/>
      <c r="S10" s="114"/>
      <c r="T10" s="114"/>
      <c r="U10" s="114"/>
      <c r="V10" s="114"/>
      <c r="W10" s="114"/>
      <c r="X10" s="114"/>
      <c r="Y10" s="114"/>
      <c r="Z10" s="114"/>
      <c r="AA10" s="114"/>
      <c r="AB10" s="114"/>
      <c r="AC10" s="114"/>
      <c r="AD10" s="114"/>
      <c r="AE10" s="114"/>
      <c r="AF10" s="114"/>
      <c r="AG10" s="114"/>
      <c r="AH10" s="119"/>
    </row>
    <row r="11" spans="2:34" ht="41" customHeight="1">
      <c r="B11" s="60"/>
      <c r="C11" s="100"/>
      <c r="D11" s="107"/>
      <c r="E11" s="107"/>
      <c r="F11" s="107"/>
      <c r="G11" s="95" t="s">
        <v>6</v>
      </c>
      <c r="H11" s="92"/>
      <c r="I11" s="100"/>
      <c r="J11" s="113"/>
      <c r="K11" s="113"/>
      <c r="L11" s="113"/>
      <c r="M11" s="113"/>
      <c r="N11" s="112"/>
      <c r="O11" s="113"/>
      <c r="P11" s="113"/>
      <c r="Q11" s="113"/>
      <c r="R11" s="114"/>
      <c r="S11" s="114"/>
      <c r="T11" s="114"/>
      <c r="U11" s="114"/>
      <c r="V11" s="114"/>
      <c r="W11" s="114"/>
      <c r="X11" s="114"/>
      <c r="Y11" s="114"/>
      <c r="Z11" s="114"/>
      <c r="AA11" s="114"/>
      <c r="AB11" s="114"/>
      <c r="AC11" s="114"/>
      <c r="AD11" s="114"/>
      <c r="AE11" s="114"/>
      <c r="AF11" s="114"/>
      <c r="AG11" s="114"/>
      <c r="AH11" s="119"/>
    </row>
    <row r="12" spans="2:34" ht="41" customHeight="1">
      <c r="B12" s="60"/>
      <c r="C12" s="100"/>
      <c r="D12" s="107"/>
      <c r="E12" s="107"/>
      <c r="F12" s="107"/>
      <c r="G12" s="95" t="s">
        <v>7</v>
      </c>
      <c r="H12" s="92"/>
      <c r="I12" s="100"/>
      <c r="J12" s="113"/>
      <c r="K12" s="113"/>
      <c r="L12" s="113"/>
      <c r="M12" s="113"/>
      <c r="N12" s="113"/>
      <c r="O12" s="113"/>
      <c r="P12" s="112"/>
      <c r="Q12" s="113"/>
      <c r="R12" s="114"/>
      <c r="S12" s="114"/>
      <c r="T12" s="114"/>
      <c r="U12" s="114"/>
      <c r="V12" s="114"/>
      <c r="W12" s="114"/>
      <c r="X12" s="114"/>
      <c r="Y12" s="114"/>
      <c r="Z12" s="114"/>
      <c r="AA12" s="114"/>
      <c r="AB12" s="114"/>
      <c r="AC12" s="114"/>
      <c r="AD12" s="114"/>
      <c r="AE12" s="114"/>
      <c r="AF12" s="114"/>
      <c r="AG12" s="114"/>
      <c r="AH12" s="119"/>
    </row>
    <row r="13" spans="2:34" ht="41" customHeight="1">
      <c r="B13" s="60"/>
      <c r="C13" s="100"/>
      <c r="D13" s="107"/>
      <c r="E13" s="107"/>
      <c r="F13" s="107"/>
      <c r="G13" s="95" t="s">
        <v>8</v>
      </c>
      <c r="H13" s="92"/>
      <c r="I13" s="100"/>
      <c r="J13" s="113"/>
      <c r="K13" s="113"/>
      <c r="L13" s="113"/>
      <c r="M13" s="113"/>
      <c r="N13" s="113"/>
      <c r="O13" s="112"/>
      <c r="P13" s="113"/>
      <c r="Q13" s="113"/>
      <c r="R13" s="113"/>
      <c r="S13" s="112"/>
      <c r="T13" s="112"/>
      <c r="U13" s="113"/>
      <c r="V13" s="113"/>
      <c r="W13" s="113"/>
      <c r="X13" s="113"/>
      <c r="Y13" s="113"/>
      <c r="Z13" s="113"/>
      <c r="AA13" s="113"/>
      <c r="AB13" s="113"/>
      <c r="AC13" s="113"/>
      <c r="AD13" s="113"/>
      <c r="AE13" s="113"/>
      <c r="AF13" s="113"/>
      <c r="AG13" s="113"/>
      <c r="AH13" s="120"/>
    </row>
    <row r="14" spans="2:34" ht="41" customHeight="1">
      <c r="B14" s="60"/>
      <c r="C14" s="108"/>
      <c r="D14" s="107"/>
      <c r="E14" s="107"/>
      <c r="F14" s="107"/>
      <c r="G14" s="95" t="s">
        <v>9</v>
      </c>
      <c r="H14" s="92"/>
      <c r="I14" s="100"/>
      <c r="J14" s="113"/>
      <c r="K14" s="113"/>
      <c r="L14" s="113"/>
      <c r="M14" s="113"/>
      <c r="N14" s="113"/>
      <c r="O14" s="113"/>
      <c r="P14" s="112"/>
      <c r="Q14" s="112"/>
      <c r="R14" s="112"/>
      <c r="S14" s="112"/>
      <c r="T14" s="112"/>
      <c r="U14" s="114"/>
      <c r="V14" s="114"/>
      <c r="W14" s="114"/>
      <c r="X14" s="114"/>
      <c r="Y14" s="114"/>
      <c r="Z14" s="114"/>
      <c r="AA14" s="114"/>
      <c r="AB14" s="114"/>
      <c r="AC14" s="114"/>
      <c r="AD14" s="114"/>
      <c r="AE14" s="114"/>
      <c r="AF14" s="114"/>
      <c r="AG14" s="114"/>
      <c r="AH14" s="119"/>
    </row>
    <row r="15" spans="2:34" ht="41" customHeight="1">
      <c r="B15" s="60"/>
      <c r="C15" s="109"/>
      <c r="D15" s="110"/>
      <c r="E15" s="110"/>
      <c r="F15" s="110"/>
      <c r="G15" s="104" t="s">
        <v>10</v>
      </c>
      <c r="H15" s="110"/>
      <c r="I15" s="102"/>
      <c r="J15" s="121"/>
      <c r="K15" s="121"/>
      <c r="L15" s="121"/>
      <c r="M15" s="121"/>
      <c r="N15" s="121"/>
      <c r="O15" s="121"/>
      <c r="P15" s="121"/>
      <c r="Q15" s="124"/>
      <c r="R15" s="124"/>
      <c r="S15" s="125"/>
      <c r="T15" s="125"/>
      <c r="U15" s="125"/>
      <c r="V15" s="124"/>
      <c r="W15" s="124"/>
      <c r="X15" s="124"/>
      <c r="Y15" s="124"/>
      <c r="Z15" s="124"/>
      <c r="AA15" s="124"/>
      <c r="AB15" s="124"/>
      <c r="AC15" s="124"/>
      <c r="AD15" s="124"/>
      <c r="AE15" s="124"/>
      <c r="AF15" s="124"/>
      <c r="AG15" s="124"/>
      <c r="AH15" s="126"/>
    </row>
    <row r="16" spans="2:34" ht="41" customHeight="1">
      <c r="B16" s="59">
        <v>3</v>
      </c>
      <c r="C16" s="4"/>
      <c r="D16" s="62" t="s">
        <v>11</v>
      </c>
      <c r="E16" s="63"/>
      <c r="F16" s="63"/>
      <c r="G16" s="96" t="s">
        <v>12</v>
      </c>
      <c r="H16" s="92"/>
      <c r="I16" s="97"/>
      <c r="J16" s="116"/>
      <c r="K16" s="116"/>
      <c r="L16" s="116"/>
      <c r="M16" s="116"/>
      <c r="N16" s="116"/>
      <c r="O16" s="116"/>
      <c r="P16" s="116"/>
      <c r="Q16" s="116"/>
      <c r="R16" s="116"/>
      <c r="S16" s="116"/>
      <c r="T16" s="116"/>
      <c r="U16" s="127"/>
      <c r="V16" s="116"/>
      <c r="W16" s="116"/>
      <c r="X16" s="116"/>
      <c r="Y16" s="117"/>
      <c r="Z16" s="116"/>
      <c r="AA16" s="116"/>
      <c r="AB16" s="116"/>
      <c r="AC16" s="116"/>
      <c r="AD16" s="117"/>
      <c r="AE16" s="117"/>
      <c r="AF16" s="117"/>
      <c r="AG16" s="117"/>
      <c r="AH16" s="118"/>
    </row>
    <row r="17" spans="2:34" ht="41" customHeight="1">
      <c r="B17" s="60"/>
      <c r="C17" s="4"/>
      <c r="D17" s="63"/>
      <c r="E17" s="63"/>
      <c r="F17" s="63"/>
      <c r="G17" s="95" t="s">
        <v>13</v>
      </c>
      <c r="H17" s="92"/>
      <c r="I17" s="100"/>
      <c r="J17" s="113"/>
      <c r="K17" s="113"/>
      <c r="L17" s="113"/>
      <c r="M17" s="113"/>
      <c r="N17" s="113"/>
      <c r="O17" s="113"/>
      <c r="P17" s="113"/>
      <c r="Q17" s="113"/>
      <c r="R17" s="113"/>
      <c r="S17" s="113"/>
      <c r="T17" s="113"/>
      <c r="U17" s="112"/>
      <c r="V17" s="113"/>
      <c r="W17" s="115"/>
      <c r="X17" s="113"/>
      <c r="Y17" s="114"/>
      <c r="Z17" s="113"/>
      <c r="AA17" s="113"/>
      <c r="AB17" s="113"/>
      <c r="AC17" s="113"/>
      <c r="AD17" s="114"/>
      <c r="AE17" s="114"/>
      <c r="AF17" s="114"/>
      <c r="AG17" s="114"/>
      <c r="AH17" s="119"/>
    </row>
    <row r="18" spans="2:34" ht="41" customHeight="1" thickBot="1">
      <c r="B18" s="61"/>
      <c r="C18" s="5"/>
      <c r="D18" s="64"/>
      <c r="E18" s="64"/>
      <c r="F18" s="64"/>
      <c r="G18" s="65" t="s">
        <v>14</v>
      </c>
      <c r="H18" s="61"/>
      <c r="I18" s="102"/>
      <c r="J18" s="121"/>
      <c r="K18" s="121"/>
      <c r="L18" s="121"/>
      <c r="M18" s="121"/>
      <c r="N18" s="121"/>
      <c r="O18" s="121"/>
      <c r="P18" s="121"/>
      <c r="Q18" s="124"/>
      <c r="R18" s="124"/>
      <c r="S18" s="124"/>
      <c r="T18" s="124"/>
      <c r="U18" s="124"/>
      <c r="V18" s="125"/>
      <c r="W18" s="124"/>
      <c r="X18" s="124"/>
      <c r="Y18" s="124"/>
      <c r="Z18" s="124"/>
      <c r="AA18" s="124"/>
      <c r="AB18" s="124"/>
      <c r="AC18" s="124"/>
      <c r="AD18" s="124"/>
      <c r="AE18" s="124"/>
      <c r="AF18" s="124"/>
      <c r="AG18" s="124"/>
      <c r="AH18" s="126"/>
    </row>
    <row r="19" spans="2:34" ht="41" customHeight="1">
      <c r="B19" s="66">
        <v>4</v>
      </c>
      <c r="C19" s="4"/>
      <c r="D19" s="62" t="s">
        <v>15</v>
      </c>
      <c r="E19" s="63"/>
      <c r="F19" s="63"/>
      <c r="G19" s="95" t="s">
        <v>16</v>
      </c>
      <c r="H19" s="92"/>
      <c r="I19" s="100"/>
      <c r="J19" s="113"/>
      <c r="K19" s="113"/>
      <c r="L19" s="113"/>
      <c r="M19" s="113"/>
      <c r="N19" s="113"/>
      <c r="O19" s="113"/>
      <c r="P19" s="113"/>
      <c r="Q19" s="113"/>
      <c r="R19" s="114"/>
      <c r="S19" s="114"/>
      <c r="T19" s="113"/>
      <c r="U19" s="113"/>
      <c r="V19" s="112"/>
      <c r="W19" s="112"/>
      <c r="X19" s="112"/>
      <c r="Y19" s="112"/>
      <c r="Z19" s="112"/>
      <c r="AA19" s="112"/>
      <c r="AB19" s="112"/>
      <c r="AC19" s="113"/>
      <c r="AD19" s="114"/>
      <c r="AE19" s="114"/>
      <c r="AF19" s="114"/>
      <c r="AG19" s="114"/>
      <c r="AH19" s="119"/>
    </row>
    <row r="20" spans="2:34" ht="41" customHeight="1">
      <c r="B20" s="60"/>
      <c r="C20" s="4"/>
      <c r="D20" s="63"/>
      <c r="E20" s="63"/>
      <c r="F20" s="63"/>
      <c r="G20" s="96" t="s">
        <v>17</v>
      </c>
      <c r="H20" s="92"/>
      <c r="I20" s="100"/>
      <c r="J20" s="113"/>
      <c r="K20" s="113"/>
      <c r="L20" s="113"/>
      <c r="M20" s="113"/>
      <c r="N20" s="113"/>
      <c r="O20" s="113"/>
      <c r="P20" s="113"/>
      <c r="Q20" s="113"/>
      <c r="R20" s="114"/>
      <c r="S20" s="114"/>
      <c r="T20" s="113"/>
      <c r="U20" s="113"/>
      <c r="V20" s="113"/>
      <c r="W20" s="113"/>
      <c r="X20" s="113"/>
      <c r="Y20" s="114"/>
      <c r="Z20" s="113"/>
      <c r="AA20" s="114"/>
      <c r="AB20" s="112"/>
      <c r="AC20" s="113"/>
      <c r="AD20" s="114"/>
      <c r="AE20" s="114"/>
      <c r="AF20" s="114"/>
      <c r="AG20" s="114"/>
      <c r="AH20" s="119"/>
    </row>
    <row r="21" spans="2:34" ht="41" customHeight="1">
      <c r="B21" s="60"/>
      <c r="C21" s="4"/>
      <c r="D21" s="63"/>
      <c r="E21" s="63"/>
      <c r="F21" s="63"/>
      <c r="G21" s="95" t="s">
        <v>18</v>
      </c>
      <c r="H21" s="92"/>
      <c r="I21" s="100"/>
      <c r="J21" s="113"/>
      <c r="K21" s="113"/>
      <c r="L21" s="113"/>
      <c r="M21" s="113"/>
      <c r="N21" s="113"/>
      <c r="O21" s="113"/>
      <c r="P21" s="113"/>
      <c r="Q21" s="113"/>
      <c r="R21" s="114"/>
      <c r="S21" s="114"/>
      <c r="T21" s="113"/>
      <c r="U21" s="113"/>
      <c r="V21" s="113"/>
      <c r="W21" s="113"/>
      <c r="X21" s="113"/>
      <c r="Y21" s="114"/>
      <c r="Z21" s="113"/>
      <c r="AA21" s="114"/>
      <c r="AB21" s="112"/>
      <c r="AC21" s="112"/>
      <c r="AD21" s="112"/>
      <c r="AE21" s="114"/>
      <c r="AF21" s="114"/>
      <c r="AG21" s="114"/>
      <c r="AH21" s="119"/>
    </row>
    <row r="22" spans="2:34" ht="41" customHeight="1">
      <c r="B22" s="60"/>
      <c r="C22" s="4"/>
      <c r="D22" s="63"/>
      <c r="E22" s="63"/>
      <c r="F22" s="63"/>
      <c r="G22" s="95" t="s">
        <v>19</v>
      </c>
      <c r="H22" s="92"/>
      <c r="I22" s="100"/>
      <c r="J22" s="113"/>
      <c r="K22" s="113"/>
      <c r="L22" s="113"/>
      <c r="M22" s="113"/>
      <c r="N22" s="113"/>
      <c r="O22" s="113"/>
      <c r="P22" s="113"/>
      <c r="Q22" s="113"/>
      <c r="R22" s="114"/>
      <c r="S22" s="114"/>
      <c r="T22" s="113"/>
      <c r="U22" s="113"/>
      <c r="V22" s="113"/>
      <c r="W22" s="113"/>
      <c r="X22" s="113"/>
      <c r="Y22" s="114"/>
      <c r="Z22" s="113"/>
      <c r="AA22" s="114"/>
      <c r="AB22" s="114"/>
      <c r="AC22" s="113"/>
      <c r="AD22" s="112"/>
      <c r="AE22" s="114"/>
      <c r="AF22" s="114"/>
      <c r="AG22" s="114"/>
      <c r="AH22" s="119"/>
    </row>
    <row r="23" spans="2:34" ht="41" customHeight="1" thickBot="1">
      <c r="B23" s="60"/>
      <c r="C23" s="6"/>
      <c r="D23" s="64"/>
      <c r="E23" s="64"/>
      <c r="F23" s="64"/>
      <c r="G23" s="58" t="s">
        <v>20</v>
      </c>
      <c r="H23" s="64"/>
      <c r="I23" s="102"/>
      <c r="J23" s="121"/>
      <c r="K23" s="121"/>
      <c r="L23" s="121"/>
      <c r="M23" s="121"/>
      <c r="N23" s="121"/>
      <c r="O23" s="121"/>
      <c r="P23" s="121"/>
      <c r="Q23" s="122"/>
      <c r="R23" s="123"/>
      <c r="S23" s="123"/>
      <c r="T23" s="122"/>
      <c r="U23" s="121"/>
      <c r="V23" s="121"/>
      <c r="W23" s="121"/>
      <c r="X23" s="122"/>
      <c r="Y23" s="123"/>
      <c r="Z23" s="122"/>
      <c r="AA23" s="123"/>
      <c r="AB23" s="123"/>
      <c r="AC23" s="122"/>
      <c r="AD23" s="124"/>
      <c r="AE23" s="123"/>
      <c r="AF23" s="125"/>
      <c r="AG23" s="124"/>
      <c r="AH23" s="126"/>
    </row>
  </sheetData>
  <mergeCells count="30">
    <mergeCell ref="G5:H5"/>
    <mergeCell ref="G6:H6"/>
    <mergeCell ref="G7:H7"/>
    <mergeCell ref="B5:B7"/>
    <mergeCell ref="D5:F7"/>
    <mergeCell ref="I2:L2"/>
    <mergeCell ref="M2:Y2"/>
    <mergeCell ref="Z2:AH2"/>
    <mergeCell ref="B8:B15"/>
    <mergeCell ref="D8:F15"/>
    <mergeCell ref="G8:H8"/>
    <mergeCell ref="G9:H9"/>
    <mergeCell ref="G10:H10"/>
    <mergeCell ref="G11:H11"/>
    <mergeCell ref="G12:H12"/>
    <mergeCell ref="G13:H13"/>
    <mergeCell ref="G14:H14"/>
    <mergeCell ref="G15:H15"/>
    <mergeCell ref="G22:H22"/>
    <mergeCell ref="G23:H23"/>
    <mergeCell ref="B16:B18"/>
    <mergeCell ref="D16:F18"/>
    <mergeCell ref="G16:H16"/>
    <mergeCell ref="G17:H17"/>
    <mergeCell ref="G18:H18"/>
    <mergeCell ref="B19:B23"/>
    <mergeCell ref="D19:F23"/>
    <mergeCell ref="G19:H19"/>
    <mergeCell ref="G20:H20"/>
    <mergeCell ref="G21:H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CF7C-F52D-42A5-8A1F-50B0E70ECBD1}">
  <dimension ref="B2:H53"/>
  <sheetViews>
    <sheetView showGridLines="0" zoomScale="60" zoomScaleNormal="60" workbookViewId="0">
      <selection activeCell="E3" sqref="E3"/>
    </sheetView>
  </sheetViews>
  <sheetFormatPr defaultColWidth="14.453125" defaultRowHeight="14.5"/>
  <cols>
    <col min="1" max="1" width="5.08984375" customWidth="1"/>
    <col min="2" max="2" width="4.453125" bestFit="1" customWidth="1"/>
    <col min="3" max="3" width="3.08984375" customWidth="1"/>
    <col min="4" max="4" width="31.453125" bestFit="1" customWidth="1"/>
    <col min="5" max="5" width="72.81640625" customWidth="1"/>
    <col min="6" max="6" width="13" bestFit="1" customWidth="1"/>
    <col min="7" max="7" width="9.08984375" customWidth="1"/>
  </cols>
  <sheetData>
    <row r="2" spans="2:8" ht="16" thickBot="1">
      <c r="C2" s="14"/>
      <c r="D2" s="68" t="s">
        <v>92</v>
      </c>
      <c r="E2" s="69"/>
      <c r="F2" s="31"/>
    </row>
    <row r="3" spans="2:8" ht="15.5">
      <c r="C3" s="14"/>
      <c r="D3" s="15">
        <f>IFERROR(COUNTIF($F$6:$F$6,"Provided")/((COUNTIF($F$6:$F$6,"?*")-COUNTIF($F$6:$F$6,"Not applicable"))),0)</f>
        <v>1</v>
      </c>
      <c r="E3" s="16" t="s">
        <v>93</v>
      </c>
      <c r="F3" s="31"/>
    </row>
    <row r="4" spans="2:8" ht="15.5">
      <c r="C4" s="12"/>
      <c r="F4" s="13"/>
    </row>
    <row r="5" spans="2:8">
      <c r="C5" s="41"/>
      <c r="D5" s="42" t="s">
        <v>23</v>
      </c>
      <c r="E5" s="42" t="s">
        <v>24</v>
      </c>
      <c r="F5" s="42" t="s">
        <v>25</v>
      </c>
    </row>
    <row r="6" spans="2:8" ht="80.5">
      <c r="B6" s="53" t="s">
        <v>90</v>
      </c>
      <c r="C6" s="54">
        <v>1</v>
      </c>
      <c r="D6" s="55" t="s">
        <v>91</v>
      </c>
      <c r="E6" s="56" t="s">
        <v>95</v>
      </c>
      <c r="F6" s="57" t="s">
        <v>28</v>
      </c>
    </row>
    <row r="9" spans="2:8" ht="16" thickBot="1">
      <c r="C9" s="14"/>
      <c r="D9" s="68" t="s">
        <v>89</v>
      </c>
      <c r="E9" s="69"/>
      <c r="F9" s="31"/>
    </row>
    <row r="10" spans="2:8" ht="15.5">
      <c r="C10" s="14"/>
      <c r="D10" s="15">
        <f>IFERROR(COUNTIF($F$13:$F$16,"Provided")/((COUNTIF($F$13:$F$16,"?*")-COUNTIF($F$13:$F$16,"Not applicable"))),0)</f>
        <v>1</v>
      </c>
      <c r="E10" s="16" t="s">
        <v>88</v>
      </c>
      <c r="F10" s="31"/>
    </row>
    <row r="11" spans="2:8" ht="15.5">
      <c r="C11" s="12"/>
      <c r="F11" s="13"/>
      <c r="G11" s="10"/>
      <c r="H11" s="9"/>
    </row>
    <row r="12" spans="2:8" ht="16" customHeight="1">
      <c r="C12" s="41"/>
      <c r="D12" s="42" t="s">
        <v>23</v>
      </c>
      <c r="E12" s="42" t="s">
        <v>24</v>
      </c>
      <c r="F12" s="42" t="s">
        <v>25</v>
      </c>
      <c r="G12" s="10"/>
      <c r="H12" s="9"/>
    </row>
    <row r="13" spans="2:8" ht="58.5" customHeight="1">
      <c r="B13" s="70" t="s">
        <v>81</v>
      </c>
      <c r="C13" s="44">
        <v>1</v>
      </c>
      <c r="D13" s="45" t="s">
        <v>82</v>
      </c>
      <c r="E13" s="46" t="s">
        <v>83</v>
      </c>
      <c r="F13" s="47" t="s">
        <v>28</v>
      </c>
      <c r="G13" s="10"/>
      <c r="H13" s="9"/>
    </row>
    <row r="14" spans="2:8" ht="15.5">
      <c r="B14" s="71"/>
      <c r="C14" s="32">
        <f>C13+1</f>
        <v>2</v>
      </c>
      <c r="D14" s="36" t="s">
        <v>94</v>
      </c>
      <c r="E14" s="22" t="s">
        <v>84</v>
      </c>
      <c r="F14" s="48" t="s">
        <v>28</v>
      </c>
      <c r="G14" s="10"/>
      <c r="H14" s="9"/>
    </row>
    <row r="15" spans="2:8" ht="23">
      <c r="B15" s="71"/>
      <c r="C15" s="32">
        <f t="shared" ref="C15:C16" si="0">C14+1</f>
        <v>3</v>
      </c>
      <c r="D15" s="33" t="s">
        <v>29</v>
      </c>
      <c r="E15" s="22" t="s">
        <v>41</v>
      </c>
      <c r="F15" s="48" t="s">
        <v>28</v>
      </c>
      <c r="G15" s="10"/>
      <c r="H15" s="9"/>
    </row>
    <row r="16" spans="2:8" ht="15.5">
      <c r="B16" s="72"/>
      <c r="C16" s="49">
        <f t="shared" si="0"/>
        <v>4</v>
      </c>
      <c r="D16" s="50" t="s">
        <v>35</v>
      </c>
      <c r="E16" s="51" t="s">
        <v>36</v>
      </c>
      <c r="F16" s="52" t="s">
        <v>28</v>
      </c>
      <c r="G16" s="10"/>
      <c r="H16" s="9"/>
    </row>
    <row r="17" spans="2:8" ht="15.5">
      <c r="C17" s="14"/>
      <c r="D17" s="30"/>
      <c r="E17" s="30"/>
      <c r="F17" s="43"/>
      <c r="G17" s="10"/>
      <c r="H17" s="9"/>
    </row>
    <row r="18" spans="2:8" ht="15.5">
      <c r="C18" s="14"/>
      <c r="D18" s="30"/>
      <c r="E18" s="30"/>
      <c r="F18" s="31"/>
      <c r="G18" s="10"/>
      <c r="H18" s="9"/>
    </row>
    <row r="19" spans="2:8" ht="16" thickBot="1">
      <c r="C19" s="14"/>
      <c r="D19" s="68" t="s">
        <v>85</v>
      </c>
      <c r="E19" s="69"/>
      <c r="F19" s="31"/>
      <c r="G19" s="10"/>
      <c r="H19" s="9"/>
    </row>
    <row r="20" spans="2:8" ht="15.5">
      <c r="C20" s="14"/>
      <c r="D20" s="15">
        <f>IFERROR(COUNTIF($F$23:$F$53,"Provided")/((COUNTIF($F$23:$F$53,"?*")-COUNTIF($F$23:$F$53,"Not applicable"))),0)</f>
        <v>0.91666666666666663</v>
      </c>
      <c r="E20" s="16" t="s">
        <v>22</v>
      </c>
      <c r="F20" s="31"/>
      <c r="G20" s="10"/>
      <c r="H20" s="9"/>
    </row>
    <row r="21" spans="2:8">
      <c r="C21" s="17"/>
      <c r="D21" s="18"/>
      <c r="E21" s="19"/>
      <c r="F21" s="20"/>
      <c r="G21" s="11"/>
      <c r="H21" s="2"/>
    </row>
    <row r="22" spans="2:8" ht="15" thickBot="1">
      <c r="C22" s="28"/>
      <c r="D22" s="29" t="s">
        <v>23</v>
      </c>
      <c r="E22" s="29" t="s">
        <v>24</v>
      </c>
      <c r="F22" s="29" t="s">
        <v>25</v>
      </c>
      <c r="G22" s="21"/>
      <c r="H22" s="21"/>
    </row>
    <row r="23" spans="2:8" ht="34.5" customHeight="1">
      <c r="B23" s="70" t="s">
        <v>80</v>
      </c>
      <c r="C23" s="32">
        <v>1</v>
      </c>
      <c r="D23" s="34" t="s">
        <v>26</v>
      </c>
      <c r="E23" s="22" t="s">
        <v>27</v>
      </c>
      <c r="F23" s="23" t="s">
        <v>28</v>
      </c>
      <c r="G23" s="21"/>
      <c r="H23" s="2"/>
    </row>
    <row r="24" spans="2:8" ht="34.5" customHeight="1">
      <c r="B24" s="71"/>
      <c r="C24" s="32">
        <f>C23+1</f>
        <v>2</v>
      </c>
      <c r="D24" s="34" t="s">
        <v>40</v>
      </c>
      <c r="E24" s="22" t="s">
        <v>41</v>
      </c>
      <c r="F24" s="23" t="s">
        <v>28</v>
      </c>
      <c r="G24" s="21"/>
      <c r="H24" s="2"/>
    </row>
    <row r="25" spans="2:8" ht="34.5" customHeight="1">
      <c r="B25" s="71"/>
      <c r="C25" s="32">
        <f t="shared" ref="C25:C50" si="1">C24+1</f>
        <v>3</v>
      </c>
      <c r="D25" s="34" t="s">
        <v>42</v>
      </c>
      <c r="E25" s="22" t="s">
        <v>43</v>
      </c>
      <c r="F25" s="23" t="s">
        <v>28</v>
      </c>
      <c r="G25" s="21"/>
      <c r="H25" s="2"/>
    </row>
    <row r="26" spans="2:8" ht="57.5">
      <c r="B26" s="71"/>
      <c r="C26" s="32">
        <f t="shared" si="1"/>
        <v>4</v>
      </c>
      <c r="D26" s="33" t="s">
        <v>87</v>
      </c>
      <c r="E26" s="22" t="s">
        <v>30</v>
      </c>
      <c r="F26" s="23" t="s">
        <v>28</v>
      </c>
      <c r="G26" s="21"/>
      <c r="H26" s="2"/>
    </row>
    <row r="27" spans="2:8" ht="46">
      <c r="B27" s="71"/>
      <c r="C27" s="32">
        <f t="shared" si="1"/>
        <v>5</v>
      </c>
      <c r="D27" s="33" t="s">
        <v>31</v>
      </c>
      <c r="E27" s="22" t="s">
        <v>32</v>
      </c>
      <c r="F27" s="23" t="s">
        <v>28</v>
      </c>
      <c r="G27" s="21"/>
      <c r="H27" s="2"/>
    </row>
    <row r="28" spans="2:8" ht="126.5">
      <c r="B28" s="71"/>
      <c r="C28" s="32">
        <f t="shared" si="1"/>
        <v>6</v>
      </c>
      <c r="D28" s="33" t="s">
        <v>33</v>
      </c>
      <c r="E28" s="22" t="s">
        <v>34</v>
      </c>
      <c r="F28" s="23" t="s">
        <v>28</v>
      </c>
      <c r="G28" s="21"/>
      <c r="H28" s="2"/>
    </row>
    <row r="29" spans="2:8" ht="23" customHeight="1">
      <c r="B29" s="71"/>
      <c r="C29" s="32">
        <f t="shared" si="1"/>
        <v>7</v>
      </c>
      <c r="D29" s="33" t="s">
        <v>86</v>
      </c>
      <c r="E29" s="22" t="s">
        <v>36</v>
      </c>
      <c r="F29" s="23" t="s">
        <v>28</v>
      </c>
      <c r="G29" s="21"/>
      <c r="H29" s="2"/>
    </row>
    <row r="30" spans="2:8">
      <c r="B30" s="71"/>
      <c r="C30" s="32">
        <f t="shared" si="1"/>
        <v>8</v>
      </c>
      <c r="D30" s="33" t="s">
        <v>37</v>
      </c>
      <c r="E30" s="22" t="s">
        <v>38</v>
      </c>
      <c r="F30" s="23" t="s">
        <v>28</v>
      </c>
      <c r="G30" s="21"/>
      <c r="H30" s="2"/>
    </row>
    <row r="31" spans="2:8" ht="23">
      <c r="B31" s="71"/>
      <c r="C31" s="32">
        <f t="shared" si="1"/>
        <v>9</v>
      </c>
      <c r="D31" s="33" t="s">
        <v>35</v>
      </c>
      <c r="E31" s="22" t="s">
        <v>39</v>
      </c>
      <c r="F31" s="23" t="s">
        <v>28</v>
      </c>
      <c r="G31" s="21"/>
      <c r="H31" s="2"/>
    </row>
    <row r="32" spans="2:8" ht="46">
      <c r="B32" s="71"/>
      <c r="C32" s="32">
        <f t="shared" si="1"/>
        <v>10</v>
      </c>
      <c r="D32" s="35" t="s">
        <v>44</v>
      </c>
      <c r="E32" s="22" t="s">
        <v>45</v>
      </c>
      <c r="F32" s="23" t="s">
        <v>28</v>
      </c>
      <c r="G32" s="21"/>
      <c r="H32" s="2"/>
    </row>
    <row r="33" spans="2:8" ht="46">
      <c r="B33" s="71"/>
      <c r="C33" s="32">
        <f t="shared" si="1"/>
        <v>11</v>
      </c>
      <c r="D33" s="35" t="s">
        <v>46</v>
      </c>
      <c r="E33" s="22" t="s">
        <v>47</v>
      </c>
      <c r="F33" s="23" t="s">
        <v>48</v>
      </c>
      <c r="G33" s="21"/>
      <c r="H33" s="2"/>
    </row>
    <row r="34" spans="2:8" ht="15.75" customHeight="1">
      <c r="B34" s="71"/>
      <c r="C34" s="32">
        <f t="shared" si="1"/>
        <v>12</v>
      </c>
      <c r="D34" s="35" t="s">
        <v>49</v>
      </c>
      <c r="E34" s="22" t="s">
        <v>50</v>
      </c>
      <c r="F34" s="23" t="s">
        <v>48</v>
      </c>
      <c r="G34" s="21"/>
      <c r="H34" s="2"/>
    </row>
    <row r="35" spans="2:8" ht="15.75" customHeight="1">
      <c r="B35" s="71"/>
      <c r="C35" s="32">
        <f t="shared" si="1"/>
        <v>13</v>
      </c>
      <c r="D35" s="37" t="s">
        <v>55</v>
      </c>
      <c r="E35" s="22" t="s">
        <v>56</v>
      </c>
      <c r="F35" s="23" t="s">
        <v>28</v>
      </c>
      <c r="G35" s="21" t="s">
        <v>57</v>
      </c>
      <c r="H35" s="2"/>
    </row>
    <row r="36" spans="2:8" ht="15.75" customHeight="1">
      <c r="B36" s="71"/>
      <c r="C36" s="32">
        <f t="shared" si="1"/>
        <v>14</v>
      </c>
      <c r="D36" s="37" t="s">
        <v>55</v>
      </c>
      <c r="E36" s="22" t="s">
        <v>58</v>
      </c>
      <c r="F36" s="23" t="s">
        <v>28</v>
      </c>
      <c r="G36" s="21"/>
      <c r="H36" s="2"/>
    </row>
    <row r="37" spans="2:8" ht="15.75" customHeight="1">
      <c r="B37" s="71"/>
      <c r="C37" s="32">
        <f t="shared" si="1"/>
        <v>15</v>
      </c>
      <c r="D37" s="37" t="s">
        <v>55</v>
      </c>
      <c r="E37" s="22" t="s">
        <v>59</v>
      </c>
      <c r="F37" s="23" t="s">
        <v>28</v>
      </c>
      <c r="G37" s="21"/>
      <c r="H37" s="2"/>
    </row>
    <row r="38" spans="2:8" ht="15.75" customHeight="1">
      <c r="B38" s="71"/>
      <c r="C38" s="32">
        <f t="shared" si="1"/>
        <v>16</v>
      </c>
      <c r="D38" s="37" t="s">
        <v>60</v>
      </c>
      <c r="E38" s="22" t="s">
        <v>61</v>
      </c>
      <c r="F38" s="23" t="s">
        <v>28</v>
      </c>
      <c r="G38" s="21"/>
      <c r="H38" s="2"/>
    </row>
    <row r="39" spans="2:8" ht="15.75" customHeight="1">
      <c r="B39" s="71"/>
      <c r="C39" s="32">
        <f t="shared" si="1"/>
        <v>17</v>
      </c>
      <c r="D39" s="37" t="s">
        <v>62</v>
      </c>
      <c r="E39" s="22" t="s">
        <v>63</v>
      </c>
      <c r="F39" s="23" t="s">
        <v>28</v>
      </c>
      <c r="G39" s="21"/>
      <c r="H39" s="2"/>
    </row>
    <row r="40" spans="2:8" ht="15.75" customHeight="1">
      <c r="B40" s="71"/>
      <c r="C40" s="32">
        <f t="shared" si="1"/>
        <v>18</v>
      </c>
      <c r="D40" s="36" t="s">
        <v>51</v>
      </c>
      <c r="E40" s="22" t="s">
        <v>52</v>
      </c>
      <c r="F40" s="23" t="s">
        <v>28</v>
      </c>
      <c r="G40" s="21"/>
      <c r="H40" s="2"/>
    </row>
    <row r="41" spans="2:8" ht="15.75" customHeight="1">
      <c r="B41" s="71"/>
      <c r="C41" s="32">
        <f t="shared" si="1"/>
        <v>19</v>
      </c>
      <c r="D41" s="36" t="s">
        <v>53</v>
      </c>
      <c r="E41" s="22" t="s">
        <v>54</v>
      </c>
      <c r="F41" s="23" t="s">
        <v>48</v>
      </c>
      <c r="G41" s="21"/>
      <c r="H41" s="2"/>
    </row>
    <row r="42" spans="2:8" ht="15.75" customHeight="1">
      <c r="B42" s="71"/>
      <c r="C42" s="32">
        <f t="shared" si="1"/>
        <v>20</v>
      </c>
      <c r="D42" s="36" t="s">
        <v>64</v>
      </c>
      <c r="E42" s="22" t="s">
        <v>65</v>
      </c>
      <c r="F42" s="23" t="s">
        <v>28</v>
      </c>
      <c r="G42" s="21"/>
      <c r="H42" s="2"/>
    </row>
    <row r="43" spans="2:8" ht="15.75" customHeight="1">
      <c r="B43" s="71"/>
      <c r="C43" s="32">
        <f t="shared" si="1"/>
        <v>21</v>
      </c>
      <c r="D43" s="36" t="s">
        <v>64</v>
      </c>
      <c r="E43" s="22" t="s">
        <v>66</v>
      </c>
      <c r="F43" s="23" t="s">
        <v>67</v>
      </c>
      <c r="G43" s="21"/>
      <c r="H43" s="2"/>
    </row>
    <row r="44" spans="2:8" ht="15.75" customHeight="1">
      <c r="B44" s="71"/>
      <c r="C44" s="32">
        <f t="shared" si="1"/>
        <v>22</v>
      </c>
      <c r="D44" s="36" t="s">
        <v>68</v>
      </c>
      <c r="E44" s="22" t="s">
        <v>69</v>
      </c>
      <c r="F44" s="23" t="s">
        <v>28</v>
      </c>
      <c r="G44" s="21"/>
      <c r="H44" s="2"/>
    </row>
    <row r="45" spans="2:8" ht="15.75" customHeight="1">
      <c r="B45" s="71"/>
      <c r="C45" s="32">
        <f t="shared" si="1"/>
        <v>23</v>
      </c>
      <c r="D45" s="36" t="s">
        <v>70</v>
      </c>
      <c r="E45" s="22" t="s">
        <v>71</v>
      </c>
      <c r="F45" s="23" t="s">
        <v>48</v>
      </c>
      <c r="G45" s="21"/>
      <c r="H45" s="2"/>
    </row>
    <row r="46" spans="2:8" ht="23">
      <c r="B46" s="71"/>
      <c r="C46" s="32">
        <f t="shared" si="1"/>
        <v>24</v>
      </c>
      <c r="D46" s="36" t="s">
        <v>72</v>
      </c>
      <c r="E46" s="22" t="s">
        <v>73</v>
      </c>
      <c r="F46" s="23" t="s">
        <v>67</v>
      </c>
      <c r="G46" s="21"/>
      <c r="H46" s="2"/>
    </row>
    <row r="47" spans="2:8" ht="57.5">
      <c r="B47" s="71"/>
      <c r="C47" s="32">
        <f t="shared" si="1"/>
        <v>25</v>
      </c>
      <c r="D47" s="36" t="s">
        <v>72</v>
      </c>
      <c r="E47" s="22" t="s">
        <v>74</v>
      </c>
      <c r="F47" s="23" t="s">
        <v>28</v>
      </c>
      <c r="G47" s="21"/>
      <c r="H47" s="2"/>
    </row>
    <row r="48" spans="2:8" ht="15.75" customHeight="1">
      <c r="B48" s="71"/>
      <c r="C48" s="32">
        <f t="shared" si="1"/>
        <v>26</v>
      </c>
      <c r="D48" s="36" t="s">
        <v>72</v>
      </c>
      <c r="E48" s="22" t="s">
        <v>75</v>
      </c>
      <c r="F48" s="23" t="s">
        <v>28</v>
      </c>
      <c r="G48" s="21"/>
      <c r="H48" s="2"/>
    </row>
    <row r="49" spans="2:8" ht="15.75" customHeight="1">
      <c r="B49" s="71"/>
      <c r="C49" s="32">
        <f t="shared" si="1"/>
        <v>27</v>
      </c>
      <c r="D49" s="36" t="s">
        <v>76</v>
      </c>
      <c r="E49" s="22" t="s">
        <v>77</v>
      </c>
      <c r="F49" s="23" t="s">
        <v>28</v>
      </c>
      <c r="G49" s="21"/>
      <c r="H49" s="2"/>
    </row>
    <row r="50" spans="2:8" ht="15.75" customHeight="1">
      <c r="B50" s="72"/>
      <c r="C50" s="32">
        <f t="shared" si="1"/>
        <v>28</v>
      </c>
      <c r="D50" s="38" t="s">
        <v>78</v>
      </c>
      <c r="E50" s="22" t="s">
        <v>79</v>
      </c>
      <c r="F50" s="24" t="s">
        <v>28</v>
      </c>
      <c r="G50" s="21"/>
      <c r="H50" s="2"/>
    </row>
    <row r="51" spans="2:8" ht="15.75" customHeight="1">
      <c r="C51" s="25"/>
      <c r="D51" s="26"/>
      <c r="E51" s="27"/>
      <c r="F51" s="26"/>
      <c r="G51" s="11"/>
      <c r="H51" s="2"/>
    </row>
    <row r="52" spans="2:8" ht="15.75" customHeight="1">
      <c r="C52" s="25"/>
      <c r="D52" s="26"/>
      <c r="E52" s="27"/>
      <c r="F52" s="26"/>
      <c r="G52" s="11"/>
      <c r="H52" s="2"/>
    </row>
    <row r="53" spans="2:8" ht="15.75" customHeight="1">
      <c r="C53" s="25"/>
      <c r="D53" s="26"/>
      <c r="E53" s="27"/>
      <c r="F53" s="26"/>
      <c r="G53" s="11"/>
      <c r="H53" s="2"/>
    </row>
  </sheetData>
  <mergeCells count="5">
    <mergeCell ref="D19:E19"/>
    <mergeCell ref="B23:B50"/>
    <mergeCell ref="B13:B16"/>
    <mergeCell ref="D9:E9"/>
    <mergeCell ref="D2:E2"/>
  </mergeCells>
  <conditionalFormatting sqref="F23 F42:F50 F26:F39">
    <cfRule type="containsText" dxfId="81" priority="34" operator="containsText" text="Not applicable">
      <formula>NOT(ISERROR(SEARCH(("Not applicable"),(F23))))</formula>
    </cfRule>
  </conditionalFormatting>
  <conditionalFormatting sqref="F23 F42:F50 F26:F39">
    <cfRule type="containsText" dxfId="80" priority="35" operator="containsText" text="Partial">
      <formula>NOT(ISERROR(SEARCH(("Partial"),(F23))))</formula>
    </cfRule>
  </conditionalFormatting>
  <conditionalFormatting sqref="F23 F42:F50 F26:F39">
    <cfRule type="containsText" dxfId="79" priority="36" operator="containsText" text="Pending">
      <formula>NOT(ISERROR(SEARCH(("Pending"),(F23))))</formula>
    </cfRule>
  </conditionalFormatting>
  <conditionalFormatting sqref="F23 F42:F50 F26:F39">
    <cfRule type="containsText" dxfId="78" priority="37" operator="containsText" text="Provided">
      <formula>NOT(ISERROR(SEARCH(("Provided"),(F23))))</formula>
    </cfRule>
  </conditionalFormatting>
  <conditionalFormatting sqref="D20">
    <cfRule type="cellIs" dxfId="77" priority="33" operator="between">
      <formula>1</formula>
      <formula>0.9</formula>
    </cfRule>
    <cfRule type="cellIs" dxfId="76" priority="38" operator="lessThan">
      <formula>"50%"</formula>
    </cfRule>
  </conditionalFormatting>
  <conditionalFormatting sqref="D20">
    <cfRule type="cellIs" dxfId="75" priority="39" operator="between">
      <formula>"50%"</formula>
      <formula>"94.99%"</formula>
    </cfRule>
  </conditionalFormatting>
  <conditionalFormatting sqref="D20">
    <cfRule type="cellIs" dxfId="74" priority="40" operator="between">
      <formula>"95%"</formula>
      <formula>"100%"</formula>
    </cfRule>
  </conditionalFormatting>
  <conditionalFormatting sqref="F24:F25">
    <cfRule type="containsText" dxfId="73" priority="29" operator="containsText" text="Not applicable">
      <formula>NOT(ISERROR(SEARCH(("Not applicable"),(F24))))</formula>
    </cfRule>
  </conditionalFormatting>
  <conditionalFormatting sqref="F24:F25">
    <cfRule type="containsText" dxfId="72" priority="30" operator="containsText" text="Partial">
      <formula>NOT(ISERROR(SEARCH(("Partial"),(F24))))</formula>
    </cfRule>
  </conditionalFormatting>
  <conditionalFormatting sqref="F24:F25">
    <cfRule type="containsText" dxfId="71" priority="31" operator="containsText" text="Pending">
      <formula>NOT(ISERROR(SEARCH(("Pending"),(F24))))</formula>
    </cfRule>
  </conditionalFormatting>
  <conditionalFormatting sqref="F24:F25">
    <cfRule type="containsText" dxfId="70" priority="32" operator="containsText" text="Provided">
      <formula>NOT(ISERROR(SEARCH(("Provided"),(F24))))</formula>
    </cfRule>
  </conditionalFormatting>
  <conditionalFormatting sqref="F40:F41">
    <cfRule type="containsText" dxfId="69" priority="25" operator="containsText" text="Not applicable">
      <formula>NOT(ISERROR(SEARCH(("Not applicable"),(F40))))</formula>
    </cfRule>
  </conditionalFormatting>
  <conditionalFormatting sqref="F40:F41">
    <cfRule type="containsText" dxfId="68" priority="26" operator="containsText" text="Partial">
      <formula>NOT(ISERROR(SEARCH(("Partial"),(F40))))</formula>
    </cfRule>
  </conditionalFormatting>
  <conditionalFormatting sqref="F40:F41">
    <cfRule type="containsText" dxfId="67" priority="27" operator="containsText" text="Pending">
      <formula>NOT(ISERROR(SEARCH(("Pending"),(F40))))</formula>
    </cfRule>
  </conditionalFormatting>
  <conditionalFormatting sqref="F40:F41">
    <cfRule type="containsText" dxfId="66" priority="28" operator="containsText" text="Provided">
      <formula>NOT(ISERROR(SEARCH(("Provided"),(F40))))</formula>
    </cfRule>
  </conditionalFormatting>
  <conditionalFormatting sqref="F13:F14">
    <cfRule type="containsText" dxfId="65" priority="21" operator="containsText" text="Not applicable">
      <formula>NOT(ISERROR(SEARCH(("Not applicable"),(F13))))</formula>
    </cfRule>
  </conditionalFormatting>
  <conditionalFormatting sqref="F13:F14">
    <cfRule type="containsText" dxfId="64" priority="22" operator="containsText" text="Partial">
      <formula>NOT(ISERROR(SEARCH(("Partial"),(F13))))</formula>
    </cfRule>
  </conditionalFormatting>
  <conditionalFormatting sqref="F13:F14">
    <cfRule type="containsText" dxfId="63" priority="23" operator="containsText" text="Pending">
      <formula>NOT(ISERROR(SEARCH(("Pending"),(F13))))</formula>
    </cfRule>
  </conditionalFormatting>
  <conditionalFormatting sqref="F13:F14">
    <cfRule type="containsText" dxfId="62" priority="24" operator="containsText" text="Provided">
      <formula>NOT(ISERROR(SEARCH(("Provided"),(F13))))</formula>
    </cfRule>
  </conditionalFormatting>
  <conditionalFormatting sqref="F15:F16">
    <cfRule type="containsText" dxfId="61" priority="17" operator="containsText" text="Not applicable">
      <formula>NOT(ISERROR(SEARCH(("Not applicable"),(F15))))</formula>
    </cfRule>
  </conditionalFormatting>
  <conditionalFormatting sqref="F15:F16">
    <cfRule type="containsText" dxfId="60" priority="18" operator="containsText" text="Partial">
      <formula>NOT(ISERROR(SEARCH(("Partial"),(F15))))</formula>
    </cfRule>
  </conditionalFormatting>
  <conditionalFormatting sqref="F15:F16">
    <cfRule type="containsText" dxfId="59" priority="19" operator="containsText" text="Pending">
      <formula>NOT(ISERROR(SEARCH(("Pending"),(F15))))</formula>
    </cfRule>
  </conditionalFormatting>
  <conditionalFormatting sqref="F15:F16">
    <cfRule type="containsText" dxfId="58" priority="20" operator="containsText" text="Provided">
      <formula>NOT(ISERROR(SEARCH(("Provided"),(F15))))</formula>
    </cfRule>
  </conditionalFormatting>
  <conditionalFormatting sqref="D10">
    <cfRule type="cellIs" dxfId="57" priority="13" operator="between">
      <formula>1</formula>
      <formula>0.9</formula>
    </cfRule>
    <cfRule type="cellIs" dxfId="56" priority="14" operator="lessThan">
      <formula>"50%"</formula>
    </cfRule>
  </conditionalFormatting>
  <conditionalFormatting sqref="D10">
    <cfRule type="cellIs" dxfId="55" priority="15" operator="between">
      <formula>"50%"</formula>
      <formula>"94.99%"</formula>
    </cfRule>
  </conditionalFormatting>
  <conditionalFormatting sqref="D10">
    <cfRule type="cellIs" dxfId="54" priority="16" operator="between">
      <formula>"95%"</formula>
      <formula>"100%"</formula>
    </cfRule>
  </conditionalFormatting>
  <conditionalFormatting sqref="F6">
    <cfRule type="containsText" dxfId="53" priority="9" operator="containsText" text="Not applicable">
      <formula>NOT(ISERROR(SEARCH(("Not applicable"),(F6))))</formula>
    </cfRule>
  </conditionalFormatting>
  <conditionalFormatting sqref="F6">
    <cfRule type="containsText" dxfId="52" priority="10" operator="containsText" text="Partial">
      <formula>NOT(ISERROR(SEARCH(("Partial"),(F6))))</formula>
    </cfRule>
  </conditionalFormatting>
  <conditionalFormatting sqref="F6">
    <cfRule type="containsText" dxfId="51" priority="11" operator="containsText" text="Pending">
      <formula>NOT(ISERROR(SEARCH(("Pending"),(F6))))</formula>
    </cfRule>
  </conditionalFormatting>
  <conditionalFormatting sqref="F6">
    <cfRule type="containsText" dxfId="50" priority="12" operator="containsText" text="Provided">
      <formula>NOT(ISERROR(SEARCH(("Provided"),(F6))))</formula>
    </cfRule>
  </conditionalFormatting>
  <conditionalFormatting sqref="D3">
    <cfRule type="cellIs" dxfId="49" priority="1" operator="between">
      <formula>1</formula>
      <formula>0.9</formula>
    </cfRule>
    <cfRule type="cellIs" dxfId="48" priority="2" operator="lessThan">
      <formula>"50%"</formula>
    </cfRule>
  </conditionalFormatting>
  <conditionalFormatting sqref="D3">
    <cfRule type="cellIs" dxfId="47" priority="3" operator="between">
      <formula>"50%"</formula>
      <formula>"94.99%"</formula>
    </cfRule>
  </conditionalFormatting>
  <conditionalFormatting sqref="D3">
    <cfRule type="cellIs" dxfId="46" priority="4" operator="between">
      <formula>"95%"</formula>
      <formula>"100%"</formula>
    </cfRule>
  </conditionalFormatting>
  <dataValidations disablePrompts="1" count="1">
    <dataValidation type="list" allowBlank="1" showErrorMessage="1" sqref="F23:F50 F13:F16 F6" xr:uid="{FA1DCD30-664B-4745-9C97-4A9F82B32E8E}">
      <formula1>"Provided,Partial,Pending,Not applicable"</formula1>
    </dataValidation>
  </dataValidations>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C60E7-62B7-4831-842C-19E30C8827D8}">
  <dimension ref="B2:H55"/>
  <sheetViews>
    <sheetView showGridLines="0" zoomScale="60" zoomScaleNormal="60" workbookViewId="0">
      <selection activeCell="E70" sqref="E70"/>
    </sheetView>
  </sheetViews>
  <sheetFormatPr defaultColWidth="14.453125" defaultRowHeight="14.5"/>
  <cols>
    <col min="1" max="1" width="5.08984375" customWidth="1"/>
    <col min="2" max="2" width="4.453125" bestFit="1" customWidth="1"/>
    <col min="3" max="3" width="3.08984375" customWidth="1"/>
    <col min="4" max="4" width="31.453125" bestFit="1" customWidth="1"/>
    <col min="5" max="5" width="72.81640625" customWidth="1"/>
    <col min="6" max="6" width="13" bestFit="1" customWidth="1"/>
    <col min="7" max="7" width="9.08984375" customWidth="1"/>
  </cols>
  <sheetData>
    <row r="2" spans="2:8" ht="16" thickBot="1">
      <c r="C2" s="14"/>
      <c r="D2" s="68" t="s">
        <v>92</v>
      </c>
      <c r="E2" s="69"/>
      <c r="F2" s="31"/>
    </row>
    <row r="3" spans="2:8" ht="15.5">
      <c r="C3" s="14"/>
      <c r="D3" s="15">
        <f>IFERROR(COUNTIF($F$6:$F$6,"Provided")/((COUNTIF($F$6:$F$6,"?*")-COUNTIF($F$6:$F$6,"Not applicable"))),0)</f>
        <v>1</v>
      </c>
      <c r="E3" s="16" t="s">
        <v>93</v>
      </c>
      <c r="F3" s="31"/>
    </row>
    <row r="4" spans="2:8" ht="15.5">
      <c r="C4" s="12"/>
      <c r="F4" s="13"/>
    </row>
    <row r="5" spans="2:8">
      <c r="C5" s="41"/>
      <c r="D5" s="42" t="s">
        <v>23</v>
      </c>
      <c r="E5" s="42" t="s">
        <v>24</v>
      </c>
      <c r="F5" s="42" t="s">
        <v>25</v>
      </c>
    </row>
    <row r="6" spans="2:8" ht="80.5">
      <c r="B6" s="53" t="s">
        <v>90</v>
      </c>
      <c r="C6" s="54">
        <v>1</v>
      </c>
      <c r="D6" s="55" t="s">
        <v>91</v>
      </c>
      <c r="E6" s="56" t="s">
        <v>95</v>
      </c>
      <c r="F6" s="57" t="s">
        <v>28</v>
      </c>
    </row>
    <row r="9" spans="2:8" ht="16" thickBot="1">
      <c r="C9" s="14"/>
      <c r="D9" s="68" t="s">
        <v>89</v>
      </c>
      <c r="E9" s="69"/>
      <c r="F9" s="31"/>
    </row>
    <row r="10" spans="2:8" ht="15.5">
      <c r="C10" s="14"/>
      <c r="D10" s="15">
        <f>IFERROR(COUNTIF($F$13:$F$18,"Provided")/((COUNTIF($F$13:$F$18,"?*")-COUNTIF($F$13:$F$18,"Not applicable"))),0)</f>
        <v>1</v>
      </c>
      <c r="E10" s="16" t="s">
        <v>88</v>
      </c>
      <c r="F10" s="31"/>
    </row>
    <row r="11" spans="2:8" ht="15.5">
      <c r="C11" s="12"/>
      <c r="F11" s="13"/>
      <c r="G11" s="10"/>
      <c r="H11" s="9"/>
    </row>
    <row r="12" spans="2:8" ht="16" customHeight="1">
      <c r="C12" s="41"/>
      <c r="D12" s="42" t="s">
        <v>23</v>
      </c>
      <c r="E12" s="42" t="s">
        <v>24</v>
      </c>
      <c r="F12" s="42" t="s">
        <v>25</v>
      </c>
      <c r="G12" s="10"/>
      <c r="H12" s="9"/>
    </row>
    <row r="13" spans="2:8" ht="58.5" customHeight="1">
      <c r="B13" s="39" t="s">
        <v>81</v>
      </c>
      <c r="C13" s="44">
        <v>1</v>
      </c>
      <c r="D13" s="45" t="s">
        <v>82</v>
      </c>
      <c r="E13" s="46" t="s">
        <v>83</v>
      </c>
      <c r="F13" s="47" t="s">
        <v>28</v>
      </c>
      <c r="G13" s="10"/>
      <c r="H13" s="9"/>
    </row>
    <row r="14" spans="2:8" ht="15.5">
      <c r="B14" s="40"/>
      <c r="C14" s="32">
        <f>C13+1</f>
        <v>2</v>
      </c>
      <c r="D14" s="36" t="s">
        <v>94</v>
      </c>
      <c r="E14" s="22" t="s">
        <v>84</v>
      </c>
      <c r="F14" s="48" t="s">
        <v>28</v>
      </c>
      <c r="G14" s="10"/>
      <c r="H14" s="9"/>
    </row>
    <row r="15" spans="2:8" ht="23">
      <c r="B15" s="40"/>
      <c r="C15" s="32">
        <f t="shared" ref="C15:C18" si="0">C14+1</f>
        <v>3</v>
      </c>
      <c r="D15" s="55" t="s">
        <v>97</v>
      </c>
      <c r="E15" s="22" t="s">
        <v>96</v>
      </c>
      <c r="F15" s="48" t="s">
        <v>28</v>
      </c>
      <c r="G15" s="10"/>
      <c r="H15" s="9"/>
    </row>
    <row r="16" spans="2:8" ht="15.5">
      <c r="B16" s="40"/>
      <c r="C16" s="32">
        <f t="shared" si="0"/>
        <v>4</v>
      </c>
      <c r="D16" s="33" t="s">
        <v>35</v>
      </c>
      <c r="E16" s="22" t="s">
        <v>36</v>
      </c>
      <c r="F16" s="48" t="s">
        <v>28</v>
      </c>
      <c r="G16" s="10"/>
      <c r="H16" s="9"/>
    </row>
    <row r="17" spans="2:8" ht="23">
      <c r="B17" s="40"/>
      <c r="C17" s="32">
        <f t="shared" si="0"/>
        <v>5</v>
      </c>
      <c r="D17" s="33" t="s">
        <v>29</v>
      </c>
      <c r="E17" s="22" t="s">
        <v>41</v>
      </c>
      <c r="F17" s="48" t="s">
        <v>28</v>
      </c>
      <c r="G17" s="10"/>
      <c r="H17" s="9"/>
    </row>
    <row r="18" spans="2:8" ht="15.5">
      <c r="B18" s="40"/>
      <c r="C18" s="32">
        <f t="shared" si="0"/>
        <v>6</v>
      </c>
      <c r="D18" s="35" t="s">
        <v>46</v>
      </c>
      <c r="E18" s="22" t="s">
        <v>98</v>
      </c>
      <c r="F18" s="23" t="s">
        <v>48</v>
      </c>
      <c r="G18" s="10"/>
      <c r="H18" s="9"/>
    </row>
    <row r="19" spans="2:8" ht="15.5">
      <c r="C19" s="14"/>
      <c r="D19" s="30"/>
      <c r="E19" s="30"/>
      <c r="F19" s="43"/>
      <c r="G19" s="10"/>
      <c r="H19" s="9"/>
    </row>
    <row r="20" spans="2:8" ht="15.5">
      <c r="C20" s="14"/>
      <c r="D20" s="30"/>
      <c r="E20" s="30"/>
      <c r="F20" s="31"/>
      <c r="G20" s="10"/>
      <c r="H20" s="9"/>
    </row>
    <row r="21" spans="2:8" ht="16" thickBot="1">
      <c r="C21" s="14"/>
      <c r="D21" s="68" t="s">
        <v>85</v>
      </c>
      <c r="E21" s="69"/>
      <c r="F21" s="31"/>
      <c r="G21" s="10"/>
      <c r="H21" s="9"/>
    </row>
    <row r="22" spans="2:8" ht="15.5">
      <c r="C22" s="14"/>
      <c r="D22" s="15">
        <f>IFERROR(COUNTIF($F$25:$F$52,"Provided")/((COUNTIF($F$25:$F$52,"?*")-COUNTIF($F$25:$F$52,"Not applicable"))),0)</f>
        <v>0.92</v>
      </c>
      <c r="E22" s="16" t="s">
        <v>22</v>
      </c>
      <c r="F22" s="31"/>
      <c r="G22" s="10"/>
      <c r="H22" s="9"/>
    </row>
    <row r="23" spans="2:8">
      <c r="C23" s="17"/>
      <c r="D23" s="18"/>
      <c r="E23" s="19"/>
      <c r="F23" s="20"/>
      <c r="G23" s="11"/>
      <c r="H23" s="2"/>
    </row>
    <row r="24" spans="2:8" ht="15" thickBot="1">
      <c r="C24" s="28"/>
      <c r="D24" s="29" t="s">
        <v>23</v>
      </c>
      <c r="E24" s="29" t="s">
        <v>24</v>
      </c>
      <c r="F24" s="29" t="s">
        <v>25</v>
      </c>
      <c r="G24" s="21"/>
      <c r="H24" s="21"/>
    </row>
    <row r="25" spans="2:8" ht="34.5" customHeight="1">
      <c r="B25" s="70" t="s">
        <v>80</v>
      </c>
      <c r="C25" s="32">
        <v>1</v>
      </c>
      <c r="D25" s="34" t="s">
        <v>26</v>
      </c>
      <c r="E25" s="22" t="s">
        <v>27</v>
      </c>
      <c r="F25" s="23" t="s">
        <v>28</v>
      </c>
      <c r="G25" s="21"/>
      <c r="H25" s="2"/>
    </row>
    <row r="26" spans="2:8" ht="34.5" customHeight="1">
      <c r="B26" s="71"/>
      <c r="C26" s="32">
        <f>C25+1</f>
        <v>2</v>
      </c>
      <c r="D26" s="34" t="s">
        <v>40</v>
      </c>
      <c r="E26" s="22" t="s">
        <v>41</v>
      </c>
      <c r="F26" s="23" t="s">
        <v>28</v>
      </c>
      <c r="G26" s="21"/>
      <c r="H26" s="2"/>
    </row>
    <row r="27" spans="2:8" ht="34.5" customHeight="1">
      <c r="B27" s="71"/>
      <c r="C27" s="32">
        <f t="shared" ref="C27:C52" si="1">C26+1</f>
        <v>3</v>
      </c>
      <c r="D27" s="34" t="s">
        <v>42</v>
      </c>
      <c r="E27" s="22" t="s">
        <v>43</v>
      </c>
      <c r="F27" s="23" t="s">
        <v>28</v>
      </c>
      <c r="G27" s="21"/>
      <c r="H27" s="2"/>
    </row>
    <row r="28" spans="2:8" ht="57.5">
      <c r="B28" s="71"/>
      <c r="C28" s="32">
        <f t="shared" si="1"/>
        <v>4</v>
      </c>
      <c r="D28" s="33" t="s">
        <v>87</v>
      </c>
      <c r="E28" s="22" t="s">
        <v>30</v>
      </c>
      <c r="F28" s="23" t="s">
        <v>28</v>
      </c>
      <c r="G28" s="21"/>
      <c r="H28" s="2"/>
    </row>
    <row r="29" spans="2:8" ht="46">
      <c r="B29" s="71"/>
      <c r="C29" s="32">
        <f t="shared" si="1"/>
        <v>5</v>
      </c>
      <c r="D29" s="33" t="s">
        <v>31</v>
      </c>
      <c r="E29" s="22" t="s">
        <v>32</v>
      </c>
      <c r="F29" s="23" t="s">
        <v>28</v>
      </c>
      <c r="G29" s="21"/>
      <c r="H29" s="2"/>
    </row>
    <row r="30" spans="2:8" ht="126.5">
      <c r="B30" s="71"/>
      <c r="C30" s="32">
        <f t="shared" si="1"/>
        <v>6</v>
      </c>
      <c r="D30" s="33" t="s">
        <v>33</v>
      </c>
      <c r="E30" s="22" t="s">
        <v>34</v>
      </c>
      <c r="F30" s="23" t="s">
        <v>28</v>
      </c>
      <c r="G30" s="21"/>
      <c r="H30" s="2"/>
    </row>
    <row r="31" spans="2:8" ht="23" customHeight="1">
      <c r="B31" s="71"/>
      <c r="C31" s="32">
        <f t="shared" si="1"/>
        <v>7</v>
      </c>
      <c r="D31" s="33" t="s">
        <v>86</v>
      </c>
      <c r="E31" s="22" t="s">
        <v>36</v>
      </c>
      <c r="F31" s="23" t="s">
        <v>28</v>
      </c>
      <c r="G31" s="21"/>
      <c r="H31" s="2"/>
    </row>
    <row r="32" spans="2:8">
      <c r="B32" s="71"/>
      <c r="C32" s="32">
        <f t="shared" si="1"/>
        <v>8</v>
      </c>
      <c r="D32" s="33" t="s">
        <v>37</v>
      </c>
      <c r="E32" s="22" t="s">
        <v>38</v>
      </c>
      <c r="F32" s="23" t="s">
        <v>28</v>
      </c>
      <c r="G32" s="21"/>
      <c r="H32" s="2"/>
    </row>
    <row r="33" spans="2:8" ht="23">
      <c r="B33" s="71"/>
      <c r="C33" s="32">
        <f t="shared" si="1"/>
        <v>9</v>
      </c>
      <c r="D33" s="33" t="s">
        <v>35</v>
      </c>
      <c r="E33" s="22" t="s">
        <v>39</v>
      </c>
      <c r="F33" s="23" t="s">
        <v>28</v>
      </c>
      <c r="G33" s="21"/>
      <c r="H33" s="2"/>
    </row>
    <row r="34" spans="2:8" ht="46">
      <c r="B34" s="71"/>
      <c r="C34" s="32">
        <f t="shared" si="1"/>
        <v>10</v>
      </c>
      <c r="D34" s="35" t="s">
        <v>44</v>
      </c>
      <c r="E34" s="22" t="s">
        <v>45</v>
      </c>
      <c r="F34" s="23" t="s">
        <v>28</v>
      </c>
      <c r="G34" s="21"/>
      <c r="H34" s="2"/>
    </row>
    <row r="35" spans="2:8" ht="46">
      <c r="B35" s="71"/>
      <c r="C35" s="32">
        <f t="shared" si="1"/>
        <v>11</v>
      </c>
      <c r="D35" s="35" t="s">
        <v>46</v>
      </c>
      <c r="E35" s="22" t="s">
        <v>47</v>
      </c>
      <c r="F35" s="23" t="s">
        <v>28</v>
      </c>
      <c r="G35" s="21"/>
      <c r="H35" s="2"/>
    </row>
    <row r="36" spans="2:8" ht="15.75" customHeight="1">
      <c r="B36" s="71"/>
      <c r="C36" s="32">
        <f t="shared" si="1"/>
        <v>12</v>
      </c>
      <c r="D36" s="35" t="s">
        <v>49</v>
      </c>
      <c r="E36" s="22" t="s">
        <v>50</v>
      </c>
      <c r="F36" s="23" t="s">
        <v>48</v>
      </c>
      <c r="G36" s="21"/>
      <c r="H36" s="2"/>
    </row>
    <row r="37" spans="2:8" ht="15.75" customHeight="1">
      <c r="B37" s="71"/>
      <c r="C37" s="32">
        <f t="shared" si="1"/>
        <v>13</v>
      </c>
      <c r="D37" s="37" t="s">
        <v>55</v>
      </c>
      <c r="E37" s="22" t="s">
        <v>56</v>
      </c>
      <c r="F37" s="23" t="s">
        <v>28</v>
      </c>
      <c r="G37" s="21" t="s">
        <v>57</v>
      </c>
      <c r="H37" s="2"/>
    </row>
    <row r="38" spans="2:8" ht="15.75" customHeight="1">
      <c r="B38" s="71"/>
      <c r="C38" s="32">
        <f t="shared" si="1"/>
        <v>14</v>
      </c>
      <c r="D38" s="37" t="s">
        <v>55</v>
      </c>
      <c r="E38" s="22" t="s">
        <v>58</v>
      </c>
      <c r="F38" s="23" t="s">
        <v>28</v>
      </c>
      <c r="G38" s="21"/>
      <c r="H38" s="2"/>
    </row>
    <row r="39" spans="2:8" ht="15.75" customHeight="1">
      <c r="B39" s="71"/>
      <c r="C39" s="32">
        <f t="shared" si="1"/>
        <v>15</v>
      </c>
      <c r="D39" s="37" t="s">
        <v>55</v>
      </c>
      <c r="E39" s="22" t="s">
        <v>59</v>
      </c>
      <c r="F39" s="23" t="s">
        <v>28</v>
      </c>
      <c r="G39" s="21"/>
      <c r="H39" s="2"/>
    </row>
    <row r="40" spans="2:8" ht="15.75" customHeight="1">
      <c r="B40" s="71"/>
      <c r="C40" s="32">
        <f t="shared" si="1"/>
        <v>16</v>
      </c>
      <c r="D40" s="37" t="s">
        <v>60</v>
      </c>
      <c r="E40" s="22" t="s">
        <v>61</v>
      </c>
      <c r="F40" s="23" t="s">
        <v>28</v>
      </c>
      <c r="G40" s="21"/>
      <c r="H40" s="2"/>
    </row>
    <row r="41" spans="2:8" ht="15.75" customHeight="1">
      <c r="B41" s="71"/>
      <c r="C41" s="32">
        <f t="shared" si="1"/>
        <v>17</v>
      </c>
      <c r="D41" s="37" t="s">
        <v>62</v>
      </c>
      <c r="E41" s="22" t="s">
        <v>63</v>
      </c>
      <c r="F41" s="23" t="s">
        <v>28</v>
      </c>
      <c r="G41" s="21"/>
      <c r="H41" s="2"/>
    </row>
    <row r="42" spans="2:8" ht="15.75" customHeight="1">
      <c r="B42" s="71"/>
      <c r="C42" s="32">
        <f t="shared" si="1"/>
        <v>18</v>
      </c>
      <c r="D42" s="36" t="s">
        <v>51</v>
      </c>
      <c r="E42" s="22" t="s">
        <v>52</v>
      </c>
      <c r="F42" s="23" t="s">
        <v>28</v>
      </c>
      <c r="G42" s="21"/>
      <c r="H42" s="2"/>
    </row>
    <row r="43" spans="2:8" ht="15.75" customHeight="1">
      <c r="B43" s="71"/>
      <c r="C43" s="32">
        <f t="shared" si="1"/>
        <v>19</v>
      </c>
      <c r="D43" s="36" t="s">
        <v>53</v>
      </c>
      <c r="E43" s="22" t="s">
        <v>54</v>
      </c>
      <c r="F43" s="23" t="s">
        <v>48</v>
      </c>
      <c r="G43" s="21"/>
      <c r="H43" s="2"/>
    </row>
    <row r="44" spans="2:8" ht="15.75" customHeight="1">
      <c r="B44" s="71"/>
      <c r="C44" s="32">
        <f t="shared" si="1"/>
        <v>20</v>
      </c>
      <c r="D44" s="36" t="s">
        <v>64</v>
      </c>
      <c r="E44" s="22" t="s">
        <v>65</v>
      </c>
      <c r="F44" s="23" t="s">
        <v>28</v>
      </c>
      <c r="G44" s="21"/>
      <c r="H44" s="2"/>
    </row>
    <row r="45" spans="2:8" ht="15.75" customHeight="1">
      <c r="B45" s="71"/>
      <c r="C45" s="32">
        <f t="shared" si="1"/>
        <v>21</v>
      </c>
      <c r="D45" s="36" t="s">
        <v>64</v>
      </c>
      <c r="E45" s="22" t="s">
        <v>66</v>
      </c>
      <c r="F45" s="23" t="s">
        <v>67</v>
      </c>
      <c r="G45" s="21"/>
      <c r="H45" s="2"/>
    </row>
    <row r="46" spans="2:8" ht="15.75" customHeight="1">
      <c r="B46" s="71"/>
      <c r="C46" s="32">
        <f t="shared" si="1"/>
        <v>22</v>
      </c>
      <c r="D46" s="36" t="s">
        <v>68</v>
      </c>
      <c r="E46" s="22" t="s">
        <v>69</v>
      </c>
      <c r="F46" s="23" t="s">
        <v>28</v>
      </c>
      <c r="G46" s="21"/>
      <c r="H46" s="2"/>
    </row>
    <row r="47" spans="2:8" ht="15.75" customHeight="1">
      <c r="B47" s="71"/>
      <c r="C47" s="32">
        <f t="shared" si="1"/>
        <v>23</v>
      </c>
      <c r="D47" s="36" t="s">
        <v>70</v>
      </c>
      <c r="E47" s="22" t="s">
        <v>71</v>
      </c>
      <c r="F47" s="23" t="s">
        <v>48</v>
      </c>
      <c r="G47" s="21"/>
      <c r="H47" s="2"/>
    </row>
    <row r="48" spans="2:8" ht="23">
      <c r="B48" s="71"/>
      <c r="C48" s="32">
        <f t="shared" si="1"/>
        <v>24</v>
      </c>
      <c r="D48" s="36" t="s">
        <v>72</v>
      </c>
      <c r="E48" s="22" t="s">
        <v>73</v>
      </c>
      <c r="F48" s="23" t="s">
        <v>67</v>
      </c>
      <c r="G48" s="21"/>
      <c r="H48" s="2"/>
    </row>
    <row r="49" spans="2:8" ht="57.5">
      <c r="B49" s="71"/>
      <c r="C49" s="32">
        <f t="shared" si="1"/>
        <v>25</v>
      </c>
      <c r="D49" s="36" t="s">
        <v>72</v>
      </c>
      <c r="E49" s="22" t="s">
        <v>74</v>
      </c>
      <c r="F49" s="23" t="s">
        <v>28</v>
      </c>
      <c r="G49" s="21"/>
      <c r="H49" s="2"/>
    </row>
    <row r="50" spans="2:8" ht="15.75" customHeight="1">
      <c r="B50" s="71"/>
      <c r="C50" s="32">
        <f t="shared" si="1"/>
        <v>26</v>
      </c>
      <c r="D50" s="36" t="s">
        <v>72</v>
      </c>
      <c r="E50" s="22" t="s">
        <v>75</v>
      </c>
      <c r="F50" s="23" t="s">
        <v>28</v>
      </c>
      <c r="G50" s="21"/>
      <c r="H50" s="2"/>
    </row>
    <row r="51" spans="2:8" ht="15.75" customHeight="1">
      <c r="B51" s="71"/>
      <c r="C51" s="32">
        <f t="shared" si="1"/>
        <v>27</v>
      </c>
      <c r="D51" s="36" t="s">
        <v>76</v>
      </c>
      <c r="E51" s="22" t="s">
        <v>77</v>
      </c>
      <c r="F51" s="23" t="s">
        <v>28</v>
      </c>
      <c r="G51" s="21"/>
      <c r="H51" s="2"/>
    </row>
    <row r="52" spans="2:8" ht="15.75" customHeight="1">
      <c r="B52" s="72"/>
      <c r="C52" s="32">
        <f t="shared" si="1"/>
        <v>28</v>
      </c>
      <c r="D52" s="38" t="s">
        <v>78</v>
      </c>
      <c r="E52" s="22" t="s">
        <v>79</v>
      </c>
      <c r="F52" s="24" t="s">
        <v>28</v>
      </c>
      <c r="G52" s="21"/>
      <c r="H52" s="2"/>
    </row>
    <row r="53" spans="2:8" ht="15.75" customHeight="1">
      <c r="C53" s="25"/>
      <c r="D53" s="26"/>
      <c r="E53" s="27"/>
      <c r="F53" s="26"/>
      <c r="G53" s="11"/>
      <c r="H53" s="2"/>
    </row>
    <row r="54" spans="2:8" ht="15.75" customHeight="1">
      <c r="C54" s="25"/>
      <c r="D54" s="26"/>
      <c r="E54" s="27"/>
      <c r="F54" s="26"/>
      <c r="G54" s="11"/>
      <c r="H54" s="2"/>
    </row>
    <row r="55" spans="2:8" ht="15.75" customHeight="1">
      <c r="C55" s="25"/>
      <c r="D55" s="26"/>
      <c r="E55" s="27"/>
      <c r="F55" s="26"/>
      <c r="G55" s="11"/>
      <c r="H55" s="2"/>
    </row>
  </sheetData>
  <mergeCells count="4">
    <mergeCell ref="D2:E2"/>
    <mergeCell ref="D9:E9"/>
    <mergeCell ref="D21:E21"/>
    <mergeCell ref="B25:B52"/>
  </mergeCells>
  <conditionalFormatting sqref="F25 F44:F52 F28:F41">
    <cfRule type="containsText" dxfId="45" priority="42" operator="containsText" text="Not applicable">
      <formula>NOT(ISERROR(SEARCH(("Not applicable"),(F25))))</formula>
    </cfRule>
  </conditionalFormatting>
  <conditionalFormatting sqref="F25 F44:F52 F28:F41">
    <cfRule type="containsText" dxfId="44" priority="43" operator="containsText" text="Partial">
      <formula>NOT(ISERROR(SEARCH(("Partial"),(F25))))</formula>
    </cfRule>
  </conditionalFormatting>
  <conditionalFormatting sqref="F25 F44:F52 F28:F41">
    <cfRule type="containsText" dxfId="43" priority="44" operator="containsText" text="Pending">
      <formula>NOT(ISERROR(SEARCH(("Pending"),(F25))))</formula>
    </cfRule>
  </conditionalFormatting>
  <conditionalFormatting sqref="F25 F44:F52 F28:F41">
    <cfRule type="containsText" dxfId="42" priority="45" operator="containsText" text="Provided">
      <formula>NOT(ISERROR(SEARCH(("Provided"),(F25))))</formula>
    </cfRule>
  </conditionalFormatting>
  <conditionalFormatting sqref="D22">
    <cfRule type="cellIs" dxfId="41" priority="41" operator="between">
      <formula>1</formula>
      <formula>0.9</formula>
    </cfRule>
    <cfRule type="cellIs" dxfId="40" priority="46" operator="lessThan">
      <formula>"50%"</formula>
    </cfRule>
  </conditionalFormatting>
  <conditionalFormatting sqref="D22">
    <cfRule type="cellIs" dxfId="39" priority="47" operator="between">
      <formula>"50%"</formula>
      <formula>"94.99%"</formula>
    </cfRule>
  </conditionalFormatting>
  <conditionalFormatting sqref="D22">
    <cfRule type="cellIs" dxfId="38" priority="48" operator="between">
      <formula>"95%"</formula>
      <formula>"100%"</formula>
    </cfRule>
  </conditionalFormatting>
  <conditionalFormatting sqref="F26:F27">
    <cfRule type="containsText" dxfId="37" priority="37" operator="containsText" text="Not applicable">
      <formula>NOT(ISERROR(SEARCH(("Not applicable"),(F26))))</formula>
    </cfRule>
  </conditionalFormatting>
  <conditionalFormatting sqref="F26:F27">
    <cfRule type="containsText" dxfId="36" priority="38" operator="containsText" text="Partial">
      <formula>NOT(ISERROR(SEARCH(("Partial"),(F26))))</formula>
    </cfRule>
  </conditionalFormatting>
  <conditionalFormatting sqref="F26:F27">
    <cfRule type="containsText" dxfId="35" priority="39" operator="containsText" text="Pending">
      <formula>NOT(ISERROR(SEARCH(("Pending"),(F26))))</formula>
    </cfRule>
  </conditionalFormatting>
  <conditionalFormatting sqref="F26:F27">
    <cfRule type="containsText" dxfId="34" priority="40" operator="containsText" text="Provided">
      <formula>NOT(ISERROR(SEARCH(("Provided"),(F26))))</formula>
    </cfRule>
  </conditionalFormatting>
  <conditionalFormatting sqref="F42:F43">
    <cfRule type="containsText" dxfId="33" priority="33" operator="containsText" text="Not applicable">
      <formula>NOT(ISERROR(SEARCH(("Not applicable"),(F42))))</formula>
    </cfRule>
  </conditionalFormatting>
  <conditionalFormatting sqref="F42:F43">
    <cfRule type="containsText" dxfId="32" priority="34" operator="containsText" text="Partial">
      <formula>NOT(ISERROR(SEARCH(("Partial"),(F42))))</formula>
    </cfRule>
  </conditionalFormatting>
  <conditionalFormatting sqref="F42:F43">
    <cfRule type="containsText" dxfId="31" priority="35" operator="containsText" text="Pending">
      <formula>NOT(ISERROR(SEARCH(("Pending"),(F42))))</formula>
    </cfRule>
  </conditionalFormatting>
  <conditionalFormatting sqref="F42:F43">
    <cfRule type="containsText" dxfId="30" priority="36" operator="containsText" text="Provided">
      <formula>NOT(ISERROR(SEARCH(("Provided"),(F42))))</formula>
    </cfRule>
  </conditionalFormatting>
  <conditionalFormatting sqref="F13:F14">
    <cfRule type="containsText" dxfId="29" priority="29" operator="containsText" text="Not applicable">
      <formula>NOT(ISERROR(SEARCH(("Not applicable"),(F13))))</formula>
    </cfRule>
  </conditionalFormatting>
  <conditionalFormatting sqref="F13:F14">
    <cfRule type="containsText" dxfId="28" priority="30" operator="containsText" text="Partial">
      <formula>NOT(ISERROR(SEARCH(("Partial"),(F13))))</formula>
    </cfRule>
  </conditionalFormatting>
  <conditionalFormatting sqref="F13:F14">
    <cfRule type="containsText" dxfId="27" priority="31" operator="containsText" text="Pending">
      <formula>NOT(ISERROR(SEARCH(("Pending"),(F13))))</formula>
    </cfRule>
  </conditionalFormatting>
  <conditionalFormatting sqref="F13:F14">
    <cfRule type="containsText" dxfId="26" priority="32" operator="containsText" text="Provided">
      <formula>NOT(ISERROR(SEARCH(("Provided"),(F13))))</formula>
    </cfRule>
  </conditionalFormatting>
  <conditionalFormatting sqref="F15 F17">
    <cfRule type="containsText" dxfId="25" priority="25" operator="containsText" text="Not applicable">
      <formula>NOT(ISERROR(SEARCH(("Not applicable"),(F15))))</formula>
    </cfRule>
  </conditionalFormatting>
  <conditionalFormatting sqref="F15 F17">
    <cfRule type="containsText" dxfId="24" priority="26" operator="containsText" text="Partial">
      <formula>NOT(ISERROR(SEARCH(("Partial"),(F15))))</formula>
    </cfRule>
  </conditionalFormatting>
  <conditionalFormatting sqref="F15 F17">
    <cfRule type="containsText" dxfId="23" priority="27" operator="containsText" text="Pending">
      <formula>NOT(ISERROR(SEARCH(("Pending"),(F15))))</formula>
    </cfRule>
  </conditionalFormatting>
  <conditionalFormatting sqref="F15 F17">
    <cfRule type="containsText" dxfId="22" priority="28" operator="containsText" text="Provided">
      <formula>NOT(ISERROR(SEARCH(("Provided"),(F15))))</formula>
    </cfRule>
  </conditionalFormatting>
  <conditionalFormatting sqref="D10">
    <cfRule type="cellIs" dxfId="21" priority="21" operator="between">
      <formula>1</formula>
      <formula>0.9</formula>
    </cfRule>
    <cfRule type="cellIs" dxfId="20" priority="22" operator="lessThan">
      <formula>"50%"</formula>
    </cfRule>
  </conditionalFormatting>
  <conditionalFormatting sqref="D10">
    <cfRule type="cellIs" dxfId="19" priority="23" operator="between">
      <formula>"50%"</formula>
      <formula>"94.99%"</formula>
    </cfRule>
  </conditionalFormatting>
  <conditionalFormatting sqref="D10">
    <cfRule type="cellIs" dxfId="18" priority="24" operator="between">
      <formula>"95%"</formula>
      <formula>"100%"</formula>
    </cfRule>
  </conditionalFormatting>
  <conditionalFormatting sqref="F6">
    <cfRule type="containsText" dxfId="17" priority="17" operator="containsText" text="Not applicable">
      <formula>NOT(ISERROR(SEARCH(("Not applicable"),(F6))))</formula>
    </cfRule>
  </conditionalFormatting>
  <conditionalFormatting sqref="F6">
    <cfRule type="containsText" dxfId="16" priority="18" operator="containsText" text="Partial">
      <formula>NOT(ISERROR(SEARCH(("Partial"),(F6))))</formula>
    </cfRule>
  </conditionalFormatting>
  <conditionalFormatting sqref="F6">
    <cfRule type="containsText" dxfId="15" priority="19" operator="containsText" text="Pending">
      <formula>NOT(ISERROR(SEARCH(("Pending"),(F6))))</formula>
    </cfRule>
  </conditionalFormatting>
  <conditionalFormatting sqref="F6">
    <cfRule type="containsText" dxfId="14" priority="20" operator="containsText" text="Provided">
      <formula>NOT(ISERROR(SEARCH(("Provided"),(F6))))</formula>
    </cfRule>
  </conditionalFormatting>
  <conditionalFormatting sqref="D3">
    <cfRule type="cellIs" dxfId="13" priority="13" operator="between">
      <formula>1</formula>
      <formula>0.9</formula>
    </cfRule>
    <cfRule type="cellIs" dxfId="12" priority="14" operator="lessThan">
      <formula>"50%"</formula>
    </cfRule>
  </conditionalFormatting>
  <conditionalFormatting sqref="D3">
    <cfRule type="cellIs" dxfId="11" priority="15" operator="between">
      <formula>"50%"</formula>
      <formula>"94.99%"</formula>
    </cfRule>
  </conditionalFormatting>
  <conditionalFormatting sqref="D3">
    <cfRule type="cellIs" dxfId="10" priority="16" operator="between">
      <formula>"95%"</formula>
      <formula>"100%"</formula>
    </cfRule>
  </conditionalFormatting>
  <conditionalFormatting sqref="F16">
    <cfRule type="containsText" dxfId="9" priority="5" operator="containsText" text="Not applicable">
      <formula>NOT(ISERROR(SEARCH(("Not applicable"),(F16))))</formula>
    </cfRule>
  </conditionalFormatting>
  <conditionalFormatting sqref="F16">
    <cfRule type="containsText" dxfId="8" priority="6" operator="containsText" text="Partial">
      <formula>NOT(ISERROR(SEARCH(("Partial"),(F16))))</formula>
    </cfRule>
  </conditionalFormatting>
  <conditionalFormatting sqref="F16">
    <cfRule type="containsText" dxfId="7" priority="7" operator="containsText" text="Pending">
      <formula>NOT(ISERROR(SEARCH(("Pending"),(F16))))</formula>
    </cfRule>
  </conditionalFormatting>
  <conditionalFormatting sqref="F16">
    <cfRule type="containsText" dxfId="6" priority="8" operator="containsText" text="Provided">
      <formula>NOT(ISERROR(SEARCH(("Provided"),(F16))))</formula>
    </cfRule>
  </conditionalFormatting>
  <conditionalFormatting sqref="F18">
    <cfRule type="containsText" dxfId="5" priority="1" operator="containsText" text="Not applicable">
      <formula>NOT(ISERROR(SEARCH(("Not applicable"),(F18))))</formula>
    </cfRule>
  </conditionalFormatting>
  <conditionalFormatting sqref="F18">
    <cfRule type="containsText" dxfId="4" priority="2" operator="containsText" text="Partial">
      <formula>NOT(ISERROR(SEARCH(("Partial"),(F18))))</formula>
    </cfRule>
  </conditionalFormatting>
  <conditionalFormatting sqref="F18">
    <cfRule type="containsText" dxfId="3" priority="3" operator="containsText" text="Pending">
      <formula>NOT(ISERROR(SEARCH(("Pending"),(F18))))</formula>
    </cfRule>
  </conditionalFormatting>
  <conditionalFormatting sqref="F18">
    <cfRule type="containsText" dxfId="2" priority="4" operator="containsText" text="Provided">
      <formula>NOT(ISERROR(SEARCH(("Provided"),(F18))))</formula>
    </cfRule>
  </conditionalFormatting>
  <dataValidations count="1">
    <dataValidation type="list" allowBlank="1" showErrorMessage="1" sqref="F25:F52 F6 F13:F18" xr:uid="{9C52839B-F570-4CE3-BB42-3CA7A94664E5}">
      <formula1>"Provided,Partial,Pending,Not applicable"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07C23-EDAB-4779-9263-7B472261BB37}">
  <dimension ref="A2:G13"/>
  <sheetViews>
    <sheetView showGridLines="0" zoomScale="70" zoomScaleNormal="70" workbookViewId="0">
      <selection activeCell="A6" sqref="A6"/>
    </sheetView>
  </sheetViews>
  <sheetFormatPr defaultRowHeight="14.5"/>
  <cols>
    <col min="2" max="2" width="5.6328125" bestFit="1" customWidth="1"/>
    <col min="3" max="3" width="25" bestFit="1" customWidth="1"/>
    <col min="4" max="4" width="7.7265625" bestFit="1" customWidth="1"/>
    <col min="5" max="5" width="62.26953125" bestFit="1" customWidth="1"/>
    <col min="6" max="6" width="10.08984375" bestFit="1" customWidth="1"/>
  </cols>
  <sheetData>
    <row r="2" spans="1:7" s="3" customFormat="1" ht="26">
      <c r="A2" s="90" t="s">
        <v>99</v>
      </c>
      <c r="B2" s="90" t="s">
        <v>100</v>
      </c>
      <c r="C2" s="90" t="s">
        <v>101</v>
      </c>
      <c r="D2" s="91" t="s">
        <v>25</v>
      </c>
      <c r="E2" s="90" t="s">
        <v>102</v>
      </c>
      <c r="F2" s="90" t="s">
        <v>103</v>
      </c>
      <c r="G2" s="2"/>
    </row>
    <row r="3" spans="1:7" s="3" customFormat="1" ht="44.25" customHeight="1">
      <c r="A3" s="73">
        <v>1</v>
      </c>
      <c r="B3" s="74">
        <v>1</v>
      </c>
      <c r="C3" s="75" t="s">
        <v>104</v>
      </c>
      <c r="D3" s="76" t="s">
        <v>105</v>
      </c>
      <c r="E3" s="77" t="s">
        <v>106</v>
      </c>
      <c r="F3" s="78" t="s">
        <v>107</v>
      </c>
      <c r="G3" s="2"/>
    </row>
    <row r="4" spans="1:7" s="3" customFormat="1" ht="36" customHeight="1">
      <c r="A4" s="73">
        <f t="shared" ref="A4:A12" si="0">A3+1</f>
        <v>2</v>
      </c>
      <c r="B4" s="79"/>
      <c r="C4" s="75" t="s">
        <v>108</v>
      </c>
      <c r="D4" s="76" t="s">
        <v>105</v>
      </c>
      <c r="E4" s="77" t="s">
        <v>109</v>
      </c>
      <c r="F4" s="78" t="s">
        <v>107</v>
      </c>
      <c r="G4" s="2"/>
    </row>
    <row r="5" spans="1:7" s="3" customFormat="1" ht="34.5" customHeight="1" thickBot="1">
      <c r="A5" s="80">
        <f t="shared" si="0"/>
        <v>3</v>
      </c>
      <c r="B5" s="81"/>
      <c r="C5" s="82" t="s">
        <v>110</v>
      </c>
      <c r="D5" s="76" t="s">
        <v>105</v>
      </c>
      <c r="E5" s="83" t="s">
        <v>111</v>
      </c>
      <c r="F5" s="84" t="s">
        <v>107</v>
      </c>
      <c r="G5" s="2"/>
    </row>
    <row r="6" spans="1:7" s="3" customFormat="1" ht="56.25" customHeight="1" thickTop="1">
      <c r="A6" s="73">
        <f t="shared" si="0"/>
        <v>4</v>
      </c>
      <c r="B6" s="85">
        <v>2</v>
      </c>
      <c r="C6" s="75" t="s">
        <v>112</v>
      </c>
      <c r="D6" s="86" t="s">
        <v>105</v>
      </c>
      <c r="E6" s="87" t="s">
        <v>125</v>
      </c>
      <c r="F6" s="78" t="s">
        <v>107</v>
      </c>
      <c r="G6" s="2"/>
    </row>
    <row r="7" spans="1:7" s="3" customFormat="1" ht="46.5" customHeight="1">
      <c r="A7" s="73">
        <f t="shared" si="0"/>
        <v>5</v>
      </c>
      <c r="B7" s="79"/>
      <c r="C7" s="75" t="s">
        <v>113</v>
      </c>
      <c r="D7" s="76" t="s">
        <v>105</v>
      </c>
      <c r="E7" s="77" t="s">
        <v>114</v>
      </c>
      <c r="F7" s="78" t="s">
        <v>107</v>
      </c>
      <c r="G7" s="2"/>
    </row>
    <row r="8" spans="1:7" s="3" customFormat="1" ht="21.75" customHeight="1" thickBot="1">
      <c r="A8" s="80">
        <f t="shared" si="0"/>
        <v>6</v>
      </c>
      <c r="B8" s="81"/>
      <c r="C8" s="82" t="s">
        <v>115</v>
      </c>
      <c r="D8" s="76" t="s">
        <v>105</v>
      </c>
      <c r="E8" s="83" t="s">
        <v>116</v>
      </c>
      <c r="F8" s="84" t="s">
        <v>107</v>
      </c>
      <c r="G8" s="2"/>
    </row>
    <row r="9" spans="1:7" s="3" customFormat="1" ht="18.75" customHeight="1" thickTop="1">
      <c r="A9" s="73">
        <f t="shared" si="0"/>
        <v>7</v>
      </c>
      <c r="B9" s="88">
        <v>3</v>
      </c>
      <c r="C9" s="75" t="s">
        <v>117</v>
      </c>
      <c r="D9" s="76" t="s">
        <v>105</v>
      </c>
      <c r="E9" s="77" t="s">
        <v>118</v>
      </c>
      <c r="F9" s="78" t="s">
        <v>107</v>
      </c>
      <c r="G9" s="2"/>
    </row>
    <row r="10" spans="1:7" s="3" customFormat="1" ht="18.75" customHeight="1">
      <c r="A10" s="73">
        <f t="shared" si="0"/>
        <v>8</v>
      </c>
      <c r="B10" s="79"/>
      <c r="C10" s="75" t="s">
        <v>119</v>
      </c>
      <c r="D10" s="76" t="s">
        <v>105</v>
      </c>
      <c r="E10" s="77" t="s">
        <v>120</v>
      </c>
      <c r="F10" s="78" t="s">
        <v>107</v>
      </c>
      <c r="G10" s="2"/>
    </row>
    <row r="11" spans="1:7" s="3" customFormat="1" ht="18.75" customHeight="1">
      <c r="A11" s="73">
        <f t="shared" si="0"/>
        <v>9</v>
      </c>
      <c r="B11" s="79"/>
      <c r="C11" s="75" t="s">
        <v>121</v>
      </c>
      <c r="D11" s="76" t="s">
        <v>105</v>
      </c>
      <c r="E11" s="77" t="s">
        <v>122</v>
      </c>
      <c r="F11" s="78" t="s">
        <v>107</v>
      </c>
      <c r="G11" s="2"/>
    </row>
    <row r="12" spans="1:7" s="3" customFormat="1" ht="18.75" customHeight="1" thickBot="1">
      <c r="A12" s="80">
        <f t="shared" si="0"/>
        <v>10</v>
      </c>
      <c r="B12" s="81"/>
      <c r="C12" s="89" t="s">
        <v>123</v>
      </c>
      <c r="D12" s="76" t="s">
        <v>105</v>
      </c>
      <c r="E12" s="83" t="s">
        <v>124</v>
      </c>
      <c r="F12" s="84" t="s">
        <v>107</v>
      </c>
      <c r="G12" s="2"/>
    </row>
    <row r="13" spans="1:7" ht="15" thickTop="1"/>
  </sheetData>
  <mergeCells count="3">
    <mergeCell ref="B3:B5"/>
    <mergeCell ref="B6:B8"/>
    <mergeCell ref="B9:B12"/>
  </mergeCells>
  <conditionalFormatting sqref="D3:D12">
    <cfRule type="containsText" dxfId="1" priority="1" operator="containsText" text="Incomplete">
      <formula>NOT(ISERROR(SEARCH(("Incomplete"),(D3))))</formula>
    </cfRule>
  </conditionalFormatting>
  <conditionalFormatting sqref="D3:D12">
    <cfRule type="containsText" dxfId="0" priority="2" operator="containsText" text="Complete">
      <formula>NOT(ISERROR(SEARCH(("Complete"),(D3))))</formula>
    </cfRule>
  </conditionalFormatting>
  <dataValidations count="1">
    <dataValidation type="list" allowBlank="1" sqref="D3:D12" xr:uid="{F8C251F6-1222-44E8-83D5-D31AF1B11817}">
      <formula1>"Incomplete,Complete"</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Timeline</vt:lpstr>
      <vt:lpstr>Requirements Lendable</vt:lpstr>
      <vt:lpstr>Requirements PFG</vt:lpstr>
      <vt:lpstr>Onsite Visit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San Jose</dc:creator>
  <cp:lastModifiedBy>Pablo San Jose</cp:lastModifiedBy>
  <dcterms:created xsi:type="dcterms:W3CDTF">2022-06-23T08:18:19Z</dcterms:created>
  <dcterms:modified xsi:type="dcterms:W3CDTF">2022-06-23T10:04:28Z</dcterms:modified>
</cp:coreProperties>
</file>