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HCUK Training\Partnerships Management Information\Subcontracting ESFA Contracting Condition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1" i="1"/>
  <c r="F15" i="1" l="1"/>
  <c r="G4" i="1"/>
  <c r="G5" i="1"/>
  <c r="G6" i="1"/>
  <c r="G7" i="1"/>
  <c r="G8" i="1"/>
  <c r="G9" i="1"/>
  <c r="G10" i="1"/>
  <c r="G12" i="1"/>
  <c r="G3" i="1"/>
  <c r="G15" i="1" l="1"/>
  <c r="E15" i="1"/>
</calcChain>
</file>

<file path=xl/sharedStrings.xml><?xml version="1.0" encoding="utf-8"?>
<sst xmlns="http://schemas.openxmlformats.org/spreadsheetml/2006/main" count="20" uniqueCount="20">
  <si>
    <t>UKPRN</t>
  </si>
  <si>
    <t>Sub-Contractor</t>
  </si>
  <si>
    <t>Start Date</t>
  </si>
  <si>
    <t>End Date</t>
  </si>
  <si>
    <t>ESFA Drawdown</t>
  </si>
  <si>
    <t>Sub-Contractor Payments</t>
  </si>
  <si>
    <t>Funding Retained</t>
  </si>
  <si>
    <t>Activ First Limited</t>
  </si>
  <si>
    <t>Construction Works (Hull) Limited</t>
  </si>
  <si>
    <t>Deere Apprenticeships</t>
  </si>
  <si>
    <t>Kiwi Education LTD</t>
  </si>
  <si>
    <t>Logistics and Distribution Training Limited</t>
  </si>
  <si>
    <t>Orange Moon Training Limited</t>
  </si>
  <si>
    <t>Portull Training Services LTD</t>
  </si>
  <si>
    <t>The Costa Enterprise Academy LTD</t>
  </si>
  <si>
    <t>Total Training Company (UK) Limited</t>
  </si>
  <si>
    <t>Antrec Limited</t>
  </si>
  <si>
    <t>Time2Train Limited</t>
  </si>
  <si>
    <t>The Skills Network Limited</t>
  </si>
  <si>
    <t>AEB Funding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</si>
</sst>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6" fontId="0" fillId="0" borderId="1" xfId="0" applyNumberFormat="1" applyBorder="1"/>
    <xf numFmtId="164" fontId="0" fillId="0" borderId="1" xfId="0" applyNumberFormat="1" applyBorder="1"/>
    <xf numFmtId="6" fontId="0" fillId="0" borderId="1" xfId="0" applyNumberFormat="1" applyFill="1" applyBorder="1"/>
    <xf numFmtId="3" fontId="0" fillId="0" borderId="1" xfId="0" applyNumberFormat="1" applyFill="1" applyBorder="1"/>
    <xf numFmtId="14" fontId="0" fillId="0" borderId="1" xfId="0" applyNumberFormat="1" applyBorder="1"/>
    <xf numFmtId="0" fontId="1" fillId="0" borderId="1" xfId="0" applyFont="1" applyBorder="1"/>
    <xf numFmtId="0" fontId="1" fillId="2" borderId="0" xfId="0" applyFont="1" applyFill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21" sqref="F21"/>
    </sheetView>
  </sheetViews>
  <sheetFormatPr defaultRowHeight="14.4" x14ac:dyDescent="0.3"/>
  <cols>
    <col min="1" max="1" width="9" bestFit="1" customWidth="1"/>
    <col min="2" max="2" width="41.88671875" bestFit="1" customWidth="1"/>
    <col min="3" max="4" width="10.5546875" bestFit="1" customWidth="1"/>
    <col min="5" max="5" width="14.33203125" bestFit="1" customWidth="1"/>
    <col min="6" max="6" width="22.109375" bestFit="1" customWidth="1"/>
    <col min="7" max="7" width="15" bestFit="1" customWidth="1"/>
  </cols>
  <sheetData>
    <row r="1" spans="1:7" x14ac:dyDescent="0.3">
      <c r="A1" s="8" t="s">
        <v>19</v>
      </c>
      <c r="B1" s="9"/>
    </row>
    <row r="2" spans="1:7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x14ac:dyDescent="0.3">
      <c r="A3" s="1">
        <v>10034423</v>
      </c>
      <c r="B3" s="1" t="s">
        <v>7</v>
      </c>
      <c r="C3" s="6">
        <v>43678</v>
      </c>
      <c r="D3" s="6">
        <v>44043</v>
      </c>
      <c r="E3" s="2">
        <v>100000</v>
      </c>
      <c r="F3" s="3">
        <v>75000.100000000006</v>
      </c>
      <c r="G3" s="2">
        <f>E3-F3</f>
        <v>24999.899999999994</v>
      </c>
    </row>
    <row r="4" spans="1:7" x14ac:dyDescent="0.3">
      <c r="A4" s="1">
        <v>10020198</v>
      </c>
      <c r="B4" s="1" t="s">
        <v>8</v>
      </c>
      <c r="C4" s="6">
        <v>43678</v>
      </c>
      <c r="D4" s="6">
        <v>44043</v>
      </c>
      <c r="E4" s="2">
        <v>5274</v>
      </c>
      <c r="F4" s="3">
        <v>3955.5</v>
      </c>
      <c r="G4" s="2">
        <f t="shared" ref="G4:G14" si="0">E4-F4</f>
        <v>1318.5</v>
      </c>
    </row>
    <row r="5" spans="1:7" x14ac:dyDescent="0.3">
      <c r="A5" s="1">
        <v>10034887</v>
      </c>
      <c r="B5" s="1" t="s">
        <v>9</v>
      </c>
      <c r="C5" s="6">
        <v>43678</v>
      </c>
      <c r="D5" s="6">
        <v>44043</v>
      </c>
      <c r="E5" s="2">
        <v>349153</v>
      </c>
      <c r="F5" s="3">
        <v>261865.31</v>
      </c>
      <c r="G5" s="2">
        <f t="shared" si="0"/>
        <v>87287.69</v>
      </c>
    </row>
    <row r="6" spans="1:7" x14ac:dyDescent="0.3">
      <c r="A6" s="1">
        <v>10045085</v>
      </c>
      <c r="B6" s="1" t="s">
        <v>10</v>
      </c>
      <c r="C6" s="6">
        <v>43678</v>
      </c>
      <c r="D6" s="6">
        <v>44043</v>
      </c>
      <c r="E6" s="2">
        <v>386128</v>
      </c>
      <c r="F6" s="3">
        <v>308902.77</v>
      </c>
      <c r="G6" s="2">
        <f t="shared" si="0"/>
        <v>77225.229999999981</v>
      </c>
    </row>
    <row r="7" spans="1:7" x14ac:dyDescent="0.3">
      <c r="A7" s="1">
        <v>10036320</v>
      </c>
      <c r="B7" s="1" t="s">
        <v>11</v>
      </c>
      <c r="C7" s="6">
        <v>43678</v>
      </c>
      <c r="D7" s="6">
        <v>44043</v>
      </c>
      <c r="E7" s="4">
        <v>190144.47</v>
      </c>
      <c r="F7" s="3">
        <v>142608.35</v>
      </c>
      <c r="G7" s="2">
        <f t="shared" si="0"/>
        <v>47536.119999999995</v>
      </c>
    </row>
    <row r="8" spans="1:7" x14ac:dyDescent="0.3">
      <c r="A8" s="1">
        <v>10054833</v>
      </c>
      <c r="B8" s="1" t="s">
        <v>12</v>
      </c>
      <c r="C8" s="6">
        <v>43678</v>
      </c>
      <c r="D8" s="6">
        <v>44043</v>
      </c>
      <c r="E8" s="5">
        <v>57862</v>
      </c>
      <c r="F8" s="3">
        <v>46289.59</v>
      </c>
      <c r="G8" s="2">
        <f t="shared" si="0"/>
        <v>11572.410000000003</v>
      </c>
    </row>
    <row r="9" spans="1:7" x14ac:dyDescent="0.3">
      <c r="A9" s="1">
        <v>10023972</v>
      </c>
      <c r="B9" s="1" t="s">
        <v>13</v>
      </c>
      <c r="C9" s="6">
        <v>43678</v>
      </c>
      <c r="D9" s="6">
        <v>44043</v>
      </c>
      <c r="E9" s="2">
        <v>438900</v>
      </c>
      <c r="F9" s="3">
        <v>329175.67</v>
      </c>
      <c r="G9" s="2">
        <f t="shared" si="0"/>
        <v>109724.33000000002</v>
      </c>
    </row>
    <row r="10" spans="1:7" x14ac:dyDescent="0.3">
      <c r="A10" s="1">
        <v>10046679</v>
      </c>
      <c r="B10" s="1" t="s">
        <v>14</v>
      </c>
      <c r="C10" s="6">
        <v>43678</v>
      </c>
      <c r="D10" s="6">
        <v>44043</v>
      </c>
      <c r="E10" s="2">
        <v>106462</v>
      </c>
      <c r="F10" s="3">
        <v>85169.94</v>
      </c>
      <c r="G10" s="2">
        <f t="shared" si="0"/>
        <v>21292.059999999998</v>
      </c>
    </row>
    <row r="11" spans="1:7" x14ac:dyDescent="0.3">
      <c r="A11" s="1">
        <v>10045305</v>
      </c>
      <c r="B11" s="1" t="s">
        <v>15</v>
      </c>
      <c r="C11" s="6">
        <v>43678</v>
      </c>
      <c r="D11" s="6">
        <v>44043</v>
      </c>
      <c r="E11" s="2">
        <v>24027</v>
      </c>
      <c r="F11" s="3">
        <v>19221.97</v>
      </c>
      <c r="G11" s="2">
        <f t="shared" si="0"/>
        <v>4805.0299999999988</v>
      </c>
    </row>
    <row r="12" spans="1:7" x14ac:dyDescent="0.3">
      <c r="A12" s="1">
        <v>10043333</v>
      </c>
      <c r="B12" s="1" t="s">
        <v>16</v>
      </c>
      <c r="C12" s="6">
        <v>43678</v>
      </c>
      <c r="D12" s="6">
        <v>44043</v>
      </c>
      <c r="E12" s="2">
        <v>19514.8</v>
      </c>
      <c r="F12" s="3">
        <v>14636</v>
      </c>
      <c r="G12" s="2">
        <f t="shared" si="0"/>
        <v>4878.7999999999993</v>
      </c>
    </row>
    <row r="13" spans="1:7" x14ac:dyDescent="0.3">
      <c r="A13" s="1">
        <v>10041941</v>
      </c>
      <c r="B13" s="1" t="s">
        <v>17</v>
      </c>
      <c r="C13" s="6">
        <v>43678</v>
      </c>
      <c r="D13" s="6">
        <v>44043</v>
      </c>
      <c r="E13" s="2">
        <v>85302</v>
      </c>
      <c r="F13" s="3">
        <v>63977</v>
      </c>
      <c r="G13" s="2">
        <f t="shared" si="0"/>
        <v>21325</v>
      </c>
    </row>
    <row r="14" spans="1:7" x14ac:dyDescent="0.3">
      <c r="A14" s="1">
        <v>10029308</v>
      </c>
      <c r="B14" s="1" t="s">
        <v>18</v>
      </c>
      <c r="C14" s="6">
        <v>43678</v>
      </c>
      <c r="D14" s="6">
        <v>44043</v>
      </c>
      <c r="E14" s="2">
        <v>329153</v>
      </c>
      <c r="F14" s="3">
        <v>246865.02</v>
      </c>
      <c r="G14" s="2">
        <f t="shared" si="0"/>
        <v>82287.98000000001</v>
      </c>
    </row>
    <row r="15" spans="1:7" x14ac:dyDescent="0.3">
      <c r="A15" s="1"/>
      <c r="B15" s="1"/>
      <c r="C15" s="1"/>
      <c r="D15" s="1"/>
      <c r="E15" s="2">
        <f>SUM(E3:E14)</f>
        <v>2091920.27</v>
      </c>
      <c r="F15" s="2">
        <f>SUM(F3:F14)</f>
        <v>1597667.22</v>
      </c>
      <c r="G15" s="2">
        <f>SUM(G3:G14)</f>
        <v>494253.05000000005</v>
      </c>
    </row>
    <row r="18" spans="2:2" x14ac:dyDescent="0.3">
      <c r="B1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Hull College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Irish</dc:creator>
  <cp:lastModifiedBy>Mary Irish</cp:lastModifiedBy>
  <dcterms:created xsi:type="dcterms:W3CDTF">2020-07-17T09:55:04Z</dcterms:created>
  <dcterms:modified xsi:type="dcterms:W3CDTF">2021-04-12T10:14:18Z</dcterms:modified>
</cp:coreProperties>
</file>