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Ander\Dropbox\Working Files\Blinq Excel Template Project\"/>
    </mc:Choice>
  </mc:AlternateContent>
  <xr:revisionPtr revIDLastSave="0" documentId="13_ncr:1_{8E882CF7-C261-43B3-B15F-8126671FD41B}" xr6:coauthVersionLast="47" xr6:coauthVersionMax="47" xr10:uidLastSave="{00000000-0000-0000-0000-000000000000}"/>
  <bookViews>
    <workbookView xWindow="-120" yWindow="-120" windowWidth="25440" windowHeight="15390" xr2:uid="{399A50DF-8CE2-42D6-9E0B-011E17884F12}"/>
  </bookViews>
  <sheets>
    <sheet name="Notes Tracker" sheetId="1" r:id="rId1"/>
    <sheet name="Summary + Next Steps" sheetId="7" r:id="rId2"/>
    <sheet name="Instructions" sheetId="3" r:id="rId3"/>
  </sheets>
  <definedNames>
    <definedName name="Slicer_Buying_Stage">#N/A</definedName>
  </definedNames>
  <calcPr calcId="191029"/>
  <pivotCaches>
    <pivotCache cacheId="0" r:id="rId4"/>
  </pivotCaches>
  <extLs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 i="1" l="1"/>
  <c r="I15" i="1"/>
  <c r="I16" i="1"/>
  <c r="I17" i="1"/>
  <c r="I18" i="1"/>
  <c r="I19" i="1"/>
  <c r="I20" i="1"/>
  <c r="I21" i="1"/>
  <c r="I22" i="1"/>
  <c r="I23" i="1"/>
  <c r="I24" i="1"/>
  <c r="I25" i="1"/>
  <c r="I26" i="1"/>
  <c r="I27" i="1"/>
  <c r="I28" i="1"/>
  <c r="I29" i="1"/>
  <c r="I30" i="1"/>
  <c r="I31" i="1"/>
  <c r="I32" i="1"/>
  <c r="I33" i="1"/>
  <c r="I34" i="1"/>
  <c r="I35" i="1"/>
  <c r="I11" i="1"/>
  <c r="I12" i="1"/>
  <c r="I13" i="1"/>
</calcChain>
</file>

<file path=xl/sharedStrings.xml><?xml version="1.0" encoding="utf-8"?>
<sst xmlns="http://schemas.openxmlformats.org/spreadsheetml/2006/main" count="227" uniqueCount="127">
  <si>
    <t>Property Address</t>
  </si>
  <si>
    <t>By Blinq</t>
  </si>
  <si>
    <t>(blank)</t>
  </si>
  <si>
    <t>Open House Notes Tracker</t>
  </si>
  <si>
    <t>Too many open houses feature written notes that are surely lost and forgotten!</t>
  </si>
  <si>
    <t>The purpose of this template is to help you capture information from potential buyers during an open house.</t>
  </si>
  <si>
    <t>Street</t>
  </si>
  <si>
    <t>Street 2 (optional)</t>
  </si>
  <si>
    <t>City, State</t>
  </si>
  <si>
    <t>Zip Code</t>
  </si>
  <si>
    <t>423 Broadway St</t>
  </si>
  <si>
    <t>Apt 24</t>
  </si>
  <si>
    <t>Nashville, TN</t>
  </si>
  <si>
    <t>Role</t>
  </si>
  <si>
    <t>Name</t>
  </si>
  <si>
    <t>Phone</t>
  </si>
  <si>
    <t>Buying Stage</t>
  </si>
  <si>
    <t>Buyer</t>
  </si>
  <si>
    <t>Agent</t>
  </si>
  <si>
    <t>Just looking</t>
  </si>
  <si>
    <t>Ready to offer</t>
  </si>
  <si>
    <r>
      <t xml:space="preserve">Right click on the placeholder photo and choose </t>
    </r>
    <r>
      <rPr>
        <b/>
        <sz val="11"/>
        <color theme="1"/>
        <rFont val="Calibri"/>
        <family val="2"/>
        <scheme val="minor"/>
      </rPr>
      <t xml:space="preserve">Change Picture </t>
    </r>
    <r>
      <rPr>
        <sz val="11"/>
        <color theme="1"/>
        <rFont val="Calibri"/>
        <family val="2"/>
        <scheme val="minor"/>
      </rPr>
      <t>to browse for another home image on your computer.</t>
    </r>
  </si>
  <si>
    <t>Email</t>
  </si>
  <si>
    <t>Asking price</t>
  </si>
  <si>
    <t>Bedrooms</t>
  </si>
  <si>
    <t>Bathrooms</t>
  </si>
  <si>
    <t>Listed</t>
  </si>
  <si>
    <t>Property Details</t>
  </si>
  <si>
    <t>Follow-up - Phone / Email</t>
  </si>
  <si>
    <t>Notes</t>
  </si>
  <si>
    <t>Likes the neighborhood, not ready to buy.</t>
  </si>
  <si>
    <t>Follow-up helper</t>
  </si>
  <si>
    <t>Burch Kobke</t>
  </si>
  <si>
    <t>Creight Ripping</t>
  </si>
  <si>
    <t>Gunar Aspin</t>
  </si>
  <si>
    <t>Connie Fairy</t>
  </si>
  <si>
    <t>Garrek Gritsaev</t>
  </si>
  <si>
    <t>Bernadina Frankes</t>
  </si>
  <si>
    <t>Jackqueline McEttigen</t>
  </si>
  <si>
    <t>Nichole Vivians</t>
  </si>
  <si>
    <t>Karie Frontczak</t>
  </si>
  <si>
    <t>Anabella Evins</t>
  </si>
  <si>
    <t>Kenon Britner</t>
  </si>
  <si>
    <t>Valentin Bryns</t>
  </si>
  <si>
    <t>Lexie Dundendale</t>
  </si>
  <si>
    <t>Tess Eskriet</t>
  </si>
  <si>
    <t>Benjy Ennever</t>
  </si>
  <si>
    <t>Daryl Padfield</t>
  </si>
  <si>
    <t>Kalil Fane</t>
  </si>
  <si>
    <t>Germaine Bargery</t>
  </si>
  <si>
    <t>Eleanore Pifford</t>
  </si>
  <si>
    <t>Shaylyn Goodridge</t>
  </si>
  <si>
    <t>Faith Beades</t>
  </si>
  <si>
    <t>Dario McArt</t>
  </si>
  <si>
    <t>Thaddus Klasing</t>
  </si>
  <si>
    <t>Lemar Mathiot</t>
  </si>
  <si>
    <t>Dalis Eton</t>
  </si>
  <si>
    <t>bkobke0@foxnews.com</t>
  </si>
  <si>
    <t>315-234-3832</t>
  </si>
  <si>
    <t>cripping1@rakuten.co.jp</t>
  </si>
  <si>
    <t>815-171-2357</t>
  </si>
  <si>
    <t>gaspin2@yellowbook.com</t>
  </si>
  <si>
    <t>593-389-1049</t>
  </si>
  <si>
    <t>cfairy3@comcast.net</t>
  </si>
  <si>
    <t>731-668-3306</t>
  </si>
  <si>
    <t>ggritsaev4@github.io</t>
  </si>
  <si>
    <t>500-798-7041</t>
  </si>
  <si>
    <t>bfrankes5@indiegogo.com</t>
  </si>
  <si>
    <t>252-242-4390</t>
  </si>
  <si>
    <t>jmcettigen6@imdb.com</t>
  </si>
  <si>
    <t>865-161-0495</t>
  </si>
  <si>
    <t>nvivians7@networkadvertising.org</t>
  </si>
  <si>
    <t>477-137-7370</t>
  </si>
  <si>
    <t>kfrontczak8@usgs.gov</t>
  </si>
  <si>
    <t>890-271-5532</t>
  </si>
  <si>
    <t>aevins9@hao123.com</t>
  </si>
  <si>
    <t>394-594-1699</t>
  </si>
  <si>
    <t>kbritnera@answers.com</t>
  </si>
  <si>
    <t>281-952-7770</t>
  </si>
  <si>
    <t>vbrynsb@yahoo.co.jp</t>
  </si>
  <si>
    <t>520-876-3458</t>
  </si>
  <si>
    <t>ldundendalec@yahoo.com</t>
  </si>
  <si>
    <t>130-439-1733</t>
  </si>
  <si>
    <t>teskrietd@i2i.jp</t>
  </si>
  <si>
    <t>392-834-1750</t>
  </si>
  <si>
    <t>bennevere@canalblog.com</t>
  </si>
  <si>
    <t>857-822-0777</t>
  </si>
  <si>
    <t>dpadfieldf@cdc.gov</t>
  </si>
  <si>
    <t>766-734-5215</t>
  </si>
  <si>
    <t>kfaneg@wordpress.com</t>
  </si>
  <si>
    <t>967-905-6837</t>
  </si>
  <si>
    <t>gbargeryh@twitter.com</t>
  </si>
  <si>
    <t>204-800-6192</t>
  </si>
  <si>
    <t>epiffordi@paypal.com</t>
  </si>
  <si>
    <t>927-494-1717</t>
  </si>
  <si>
    <t>sgoodridgej@theguardian.com</t>
  </si>
  <si>
    <t>492-530-0398</t>
  </si>
  <si>
    <t>fbeadesk@opensource.org</t>
  </si>
  <si>
    <t>599-556-2807</t>
  </si>
  <si>
    <t>dmcartl@deviantart.com</t>
  </si>
  <si>
    <t>831-327-1415</t>
  </si>
  <si>
    <t>tklasingm@netlog.com</t>
  </si>
  <si>
    <t>518-557-5129</t>
  </si>
  <si>
    <t>lmathiotn@soundcloud.com</t>
  </si>
  <si>
    <t>128-786-3281</t>
  </si>
  <si>
    <t>detono@yellowpages.com</t>
  </si>
  <si>
    <t>344-956-3393</t>
  </si>
  <si>
    <t>Used to live in neighborhood.</t>
  </si>
  <si>
    <t>Window shopping.</t>
  </si>
  <si>
    <t>Curious on any possible seller concessions.</t>
  </si>
  <si>
    <t>Data</t>
  </si>
  <si>
    <t xml:space="preserve">Data </t>
  </si>
  <si>
    <t xml:space="preserve">Follow up at </t>
  </si>
  <si>
    <t>Warm interest</t>
  </si>
  <si>
    <t>Reach out to show other properties</t>
  </si>
  <si>
    <t>Not a fit</t>
  </si>
  <si>
    <t>Press data -&gt; refresh all to update this sheet</t>
  </si>
  <si>
    <t>Click on an option on the buying stage below to filter by status.</t>
  </si>
  <si>
    <t>This helps you focus your next step efforts.</t>
  </si>
  <si>
    <t>Needs more space</t>
  </si>
  <si>
    <t>Extremely excited about this property</t>
  </si>
  <si>
    <t>Likely out of budget but interested</t>
  </si>
  <si>
    <t>Too much space, but interested in working together</t>
  </si>
  <si>
    <t>Out of price range</t>
  </si>
  <si>
    <t xml:space="preserve">When you're finished with your open house, press Data &gt; Refresh All, and navigate to the Summary + Next Steps tab. </t>
  </si>
  <si>
    <t>Use each line to capture a buyer's info. Make sure to capture their contact details and preferred contact method.</t>
  </si>
  <si>
    <t>Preferred method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</si>
</sst>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6" formatCode="&quot;$&quot;#,##0_);[Red]\(&quot;$&quot;#,##0\)"/>
    <numFmt numFmtId="43" formatCode="_(* #,##0.00_);_(* \(#,##0.00\);_(* &quot;-&quot;??_);_(@_)"/>
    <numFmt numFmtId="164" formatCode="_(* #,##0.0_);_(* \(#,##0.0\);_(* &quot;-&quot;??_);_(@_)"/>
  </numFmts>
  <fonts count="10"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b/>
      <sz val="14"/>
      <color theme="1"/>
      <name val="Poppins Black"/>
    </font>
    <font>
      <sz val="11"/>
      <color theme="1"/>
      <name val="Poppins"/>
    </font>
    <font>
      <i/>
      <sz val="11"/>
      <color theme="1"/>
      <name val="Calibri"/>
      <family val="2"/>
      <scheme val="minor"/>
    </font>
    <font>
      <b/>
      <sz val="11"/>
      <name val="Poppins"/>
    </font>
    <font>
      <sz val="11"/>
      <color rgb="FFF46150"/>
      <name val="Calibri"/>
      <family val="2"/>
      <scheme val="minor"/>
    </font>
    <font>
      <b/>
      <i/>
      <sz val="11"/>
      <color theme="1"/>
      <name val="Calibri"/>
      <family val="2"/>
      <scheme val="minor"/>
    </font>
  </fonts>
  <fills count="5">
    <fill>
      <patternFill patternType="none"/>
    </fill>
    <fill>
      <patternFill patternType="gray125"/>
    </fill>
    <fill>
      <patternFill patternType="solid">
        <fgColor rgb="FFF46150"/>
        <bgColor indexed="64"/>
      </patternFill>
    </fill>
    <fill>
      <patternFill patternType="solid">
        <fgColor theme="6" tint="0.79998168889431442"/>
        <bgColor theme="6" tint="0.79998168889431442"/>
      </patternFill>
    </fill>
    <fill>
      <patternFill patternType="solid">
        <fgColor rgb="FFF45A57"/>
        <bgColor indexed="64"/>
      </patternFill>
    </fill>
  </fills>
  <borders count="3">
    <border>
      <left/>
      <right/>
      <top/>
      <bottom/>
      <diagonal/>
    </border>
    <border>
      <left/>
      <right/>
      <top style="thin">
        <color theme="6" tint="0.39997558519241921"/>
      </top>
      <bottom style="thin">
        <color theme="6" tint="0.39997558519241921"/>
      </bottom>
      <diagonal/>
    </border>
    <border>
      <left/>
      <right/>
      <top style="thin">
        <color theme="6" tint="0.39997558519241921"/>
      </top>
      <bottom/>
      <diagonal/>
    </border>
  </borders>
  <cellStyleXfs count="2">
    <xf numFmtId="0" fontId="0" fillId="0" borderId="0"/>
    <xf numFmtId="43" fontId="1" fillId="0" borderId="0" applyFont="0" applyFill="0" applyBorder="0" applyAlignment="0" applyProtection="0"/>
  </cellStyleXfs>
  <cellXfs count="21">
    <xf numFmtId="0" fontId="0" fillId="0" borderId="0" xfId="0"/>
    <xf numFmtId="0" fontId="2" fillId="0" borderId="0" xfId="0" applyFont="1"/>
    <xf numFmtId="0" fontId="4" fillId="0" borderId="0" xfId="0" applyFont="1" applyAlignment="1">
      <alignment vertical="center"/>
    </xf>
    <xf numFmtId="0" fontId="5" fillId="0" borderId="0" xfId="0" applyFont="1" applyAlignment="1">
      <alignment vertical="center"/>
    </xf>
    <xf numFmtId="0" fontId="6" fillId="0" borderId="0" xfId="0" applyFont="1"/>
    <xf numFmtId="14" fontId="0" fillId="3" borderId="1" xfId="0" applyNumberFormat="1" applyFill="1" applyBorder="1"/>
    <xf numFmtId="14" fontId="0" fillId="0" borderId="1" xfId="0" applyNumberFormat="1" applyBorder="1"/>
    <xf numFmtId="0" fontId="0" fillId="3" borderId="1" xfId="0" applyFill="1" applyBorder="1"/>
    <xf numFmtId="0" fontId="3" fillId="4" borderId="0" xfId="0" applyFont="1" applyFill="1"/>
    <xf numFmtId="0" fontId="0" fillId="0" borderId="1" xfId="0" applyBorder="1"/>
    <xf numFmtId="164" fontId="0" fillId="3" borderId="1" xfId="1" applyNumberFormat="1" applyFont="1" applyFill="1" applyBorder="1" applyAlignment="1">
      <alignment horizontal="center"/>
    </xf>
    <xf numFmtId="6" fontId="0" fillId="0" borderId="1" xfId="0" applyNumberFormat="1" applyBorder="1" applyAlignment="1">
      <alignment horizontal="right"/>
    </xf>
    <xf numFmtId="0" fontId="0" fillId="0" borderId="0" xfId="0" applyAlignment="1">
      <alignment vertical="center" wrapText="1"/>
    </xf>
    <xf numFmtId="0" fontId="7" fillId="2" borderId="1" xfId="0" applyFont="1" applyFill="1" applyBorder="1" applyAlignment="1">
      <alignment horizontal="left" vertical="top"/>
    </xf>
    <xf numFmtId="0" fontId="0" fillId="0" borderId="2" xfId="0" applyBorder="1"/>
    <xf numFmtId="1" fontId="0" fillId="0" borderId="2" xfId="0" applyNumberFormat="1" applyBorder="1" applyAlignment="1">
      <alignment horizontal="left"/>
    </xf>
    <xf numFmtId="0" fontId="8" fillId="4" borderId="0" xfId="0" applyFont="1" applyFill="1"/>
    <xf numFmtId="164" fontId="0" fillId="0" borderId="2" xfId="1" applyNumberFormat="1" applyFont="1" applyBorder="1" applyAlignment="1">
      <alignment horizontal="center"/>
    </xf>
    <xf numFmtId="0" fontId="0" fillId="0" borderId="0" xfId="0" pivotButton="1"/>
    <xf numFmtId="0" fontId="3" fillId="4" borderId="1" xfId="0" applyFont="1" applyFill="1" applyBorder="1"/>
    <xf numFmtId="0" fontId="9" fillId="0" borderId="0" xfId="0" applyFont="1"/>
  </cellXfs>
  <cellStyles count="2">
    <cellStyle name="Comma" xfId="1" builtinId="3"/>
    <cellStyle name="Normal" xfId="0" builtinId="0"/>
  </cellStyles>
  <dxfs count="7">
    <dxf>
      <border outline="0">
        <left style="thin">
          <color theme="6" tint="0.39997558519241921"/>
        </left>
        <bottom style="thin">
          <color theme="6" tint="0.39997558519241921"/>
        </bottom>
      </border>
    </dxf>
    <dxf>
      <border outline="0">
        <left style="thin">
          <color theme="6" tint="0.39997558519241921"/>
        </left>
        <bottom style="thin">
          <color theme="6" tint="0.39997558519241921"/>
        </bottom>
      </border>
    </dxf>
    <dxf>
      <numFmt numFmtId="0" formatCode="General"/>
    </dxf>
    <dxf>
      <font>
        <b val="0"/>
        <i val="0"/>
        <strike val="0"/>
        <condense val="0"/>
        <extend val="0"/>
        <outline val="0"/>
        <shadow val="0"/>
        <u val="none"/>
        <vertAlign val="baseline"/>
        <sz val="11"/>
        <color theme="1"/>
        <name val="Calibri"/>
        <family val="2"/>
        <scheme val="minor"/>
      </font>
      <fill>
        <patternFill patternType="solid">
          <fgColor theme="6" tint="0.79998168889431442"/>
          <bgColor theme="6" tint="0.79998168889431442"/>
        </patternFill>
      </fill>
      <border diagonalUp="0" diagonalDown="0">
        <left/>
        <right/>
        <top style="thin">
          <color theme="6" tint="0.39997558519241921"/>
        </top>
        <bottom style="thin">
          <color theme="6"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79998168889431442"/>
          <bgColor theme="6" tint="0.79998168889431442"/>
        </patternFill>
      </fill>
      <border diagonalUp="0" diagonalDown="0">
        <left/>
        <right/>
        <top style="thin">
          <color theme="6" tint="0.39997558519241921"/>
        </top>
        <bottom style="thin">
          <color theme="6" tint="0.39997558519241921"/>
        </bottom>
        <vertical/>
        <horizontal/>
      </border>
    </dxf>
    <dxf>
      <font>
        <b/>
        <i val="0"/>
        <strike val="0"/>
        <condense val="0"/>
        <extend val="0"/>
        <outline val="0"/>
        <shadow val="0"/>
        <u val="none"/>
        <vertAlign val="baseline"/>
        <sz val="11"/>
        <color auto="1"/>
        <name val="Calibri"/>
        <family val="2"/>
        <scheme val="minor"/>
      </font>
      <fill>
        <patternFill patternType="solid">
          <fgColor indexed="64"/>
          <bgColor rgb="FFF45A57"/>
        </patternFill>
      </fill>
    </dxf>
    <dxf>
      <fill>
        <patternFill>
          <bgColor rgb="FFF45A57"/>
        </patternFill>
      </fill>
    </dxf>
  </dxfs>
  <tableStyles count="2" defaultTableStyle="TableStyleMedium2" defaultPivotStyle="PivotTable Style 1">
    <tableStyle name="PivotTable Style 1" table="0" count="1" xr9:uid="{DDDAE6CC-04CD-44E8-AC7F-501ED8353984}">
      <tableStyleElement type="headerRow" dxfId="6"/>
    </tableStyle>
    <tableStyle name="Slicer Style 1" pivot="0" table="0" count="1" xr9:uid="{40D5BA76-AA35-4A94-8882-7CE34EF1D402}"/>
  </tableStyles>
  <colors>
    <mruColors>
      <color rgb="FFF45A57"/>
      <color rgb="FFF46150"/>
      <color rgb="FFFFCC99"/>
    </mruColors>
  </colors>
  <extLst>
    <ext xmlns:x14="http://schemas.microsoft.com/office/spreadsheetml/2009/9/main" uri="{46F421CA-312F-682f-3DD2-61675219B42D}">
      <x14:dxfs count="1">
        <dxf>
          <fill>
            <patternFill>
              <bgColor rgb="FFFFCC99"/>
            </patternFill>
          </fill>
        </dxf>
      </x14:dxfs>
    </ext>
    <ext xmlns:x14="http://schemas.microsoft.com/office/spreadsheetml/2009/9/main" uri="{EB79DEF2-80B8-43e5-95BD-54CBDDF9020C}">
      <x14:slicerStyles defaultSlicerStyle="SlicerStyleLight1">
        <x14:slicerStyle name="Slicer Style 1">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microsoft.com/office/2007/relationships/slicerCache" Target="slicerCaches/slicerCache1.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blinq.me/solutions/digital-business-card"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209551</xdr:colOff>
      <xdr:row>0</xdr:row>
      <xdr:rowOff>95251</xdr:rowOff>
    </xdr:from>
    <xdr:to>
      <xdr:col>7</xdr:col>
      <xdr:colOff>2990850</xdr:colOff>
      <xdr:row>8</xdr:row>
      <xdr:rowOff>12457</xdr:rowOff>
    </xdr:to>
    <xdr:pic>
      <xdr:nvPicPr>
        <xdr:cNvPr id="2" name="Picture 1">
          <a:extLst>
            <a:ext uri="{FF2B5EF4-FFF2-40B4-BE49-F238E27FC236}">
              <a16:creationId xmlns:a16="http://schemas.microsoft.com/office/drawing/2014/main" id="{0A5B3F56-92FE-256A-300D-1228E9F88EA2}"/>
            </a:ext>
          </a:extLst>
        </xdr:cNvPr>
        <xdr:cNvPicPr>
          <a:picLocks noChangeAspect="1"/>
        </xdr:cNvPicPr>
      </xdr:nvPicPr>
      <xdr:blipFill>
        <a:blip xmlns:r="http://schemas.openxmlformats.org/officeDocument/2006/relationships" r:embed="rId1"/>
        <a:stretch>
          <a:fillRect/>
        </a:stretch>
      </xdr:blipFill>
      <xdr:spPr>
        <a:xfrm>
          <a:off x="9563101" y="95251"/>
          <a:ext cx="2781299" cy="1765056"/>
        </a:xfrm>
        <a:prstGeom prst="rect">
          <a:avLst/>
        </a:prstGeom>
        <a:ln w="38100">
          <a:solidFill>
            <a:srgbClr val="F45A57"/>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9524</xdr:colOff>
      <xdr:row>2</xdr:row>
      <xdr:rowOff>28576</xdr:rowOff>
    </xdr:from>
    <xdr:to>
      <xdr:col>10</xdr:col>
      <xdr:colOff>180975</xdr:colOff>
      <xdr:row>13</xdr:row>
      <xdr:rowOff>9525</xdr:rowOff>
    </xdr:to>
    <mc:AlternateContent xmlns:mc="http://schemas.openxmlformats.org/markup-compatibility/2006" xmlns:a14="http://schemas.microsoft.com/office/drawing/2010/main">
      <mc:Choice Requires="a14">
        <xdr:graphicFrame macro="">
          <xdr:nvGraphicFramePr>
            <xdr:cNvPr id="2" name="Buying Stage">
              <a:extLst>
                <a:ext uri="{FF2B5EF4-FFF2-40B4-BE49-F238E27FC236}">
                  <a16:creationId xmlns:a16="http://schemas.microsoft.com/office/drawing/2014/main" id="{A54A89F7-EC6C-6A3D-A4C7-31F5071D97C3}"/>
                </a:ext>
              </a:extLst>
            </xdr:cNvPr>
            <xdr:cNvGraphicFramePr/>
          </xdr:nvGraphicFramePr>
          <xdr:xfrm>
            <a:off x="0" y="0"/>
            <a:ext cx="0" cy="0"/>
          </xdr:xfrm>
          <a:graphic>
            <a:graphicData uri="http://schemas.microsoft.com/office/drawing/2010/slicer">
              <sle:slicer xmlns:sle="http://schemas.microsoft.com/office/drawing/2010/slicer" name="Buying Stage"/>
            </a:graphicData>
          </a:graphic>
        </xdr:graphicFrame>
      </mc:Choice>
      <mc:Fallback xmlns="">
        <xdr:sp macro="" textlink="">
          <xdr:nvSpPr>
            <xdr:cNvPr id="0" name=""/>
            <xdr:cNvSpPr>
              <a:spLocks noTextEdit="1"/>
            </xdr:cNvSpPr>
          </xdr:nvSpPr>
          <xdr:spPr>
            <a:xfrm>
              <a:off x="8991599" y="409576"/>
              <a:ext cx="2609851" cy="20764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17</xdr:row>
      <xdr:rowOff>0</xdr:rowOff>
    </xdr:from>
    <xdr:to>
      <xdr:col>4</xdr:col>
      <xdr:colOff>581025</xdr:colOff>
      <xdr:row>37</xdr:row>
      <xdr:rowOff>37076</xdr:rowOff>
    </xdr:to>
    <xdr:pic>
      <xdr:nvPicPr>
        <xdr:cNvPr id="3" name="Picture 2">
          <a:hlinkClick xmlns:r="http://schemas.openxmlformats.org/officeDocument/2006/relationships" r:id="rId1"/>
          <a:extLst>
            <a:ext uri="{FF2B5EF4-FFF2-40B4-BE49-F238E27FC236}">
              <a16:creationId xmlns:a16="http://schemas.microsoft.com/office/drawing/2014/main" id="{6E0C5129-CACB-4619-9762-E7855FACA0C6}"/>
            </a:ext>
          </a:extLst>
        </xdr:cNvPr>
        <xdr:cNvPicPr>
          <a:picLocks noChangeAspect="1"/>
        </xdr:cNvPicPr>
      </xdr:nvPicPr>
      <xdr:blipFill>
        <a:blip xmlns:r="http://schemas.openxmlformats.org/officeDocument/2006/relationships" r:embed="rId2"/>
        <a:stretch>
          <a:fillRect/>
        </a:stretch>
      </xdr:blipFill>
      <xdr:spPr>
        <a:xfrm>
          <a:off x="0" y="3238500"/>
          <a:ext cx="7362825" cy="3847076"/>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er" refreshedDate="44913.525362615743" createdVersion="8" refreshedVersion="8" minRefreshableVersion="3" recordCount="25" xr:uid="{69BB88BD-AF96-4D06-B81D-7C666C9EBBB3}">
  <cacheSource type="worksheet">
    <worksheetSource name="VisitorLog"/>
  </cacheSource>
  <cacheFields count="8">
    <cacheField name="Name" numFmtId="0">
      <sharedItems count="25">
        <s v="Burch Kobke"/>
        <s v="Creight Ripping"/>
        <s v="Gunar Aspin"/>
        <s v="Connie Fairy"/>
        <s v="Garrek Gritsaev"/>
        <s v="Bernadina Frankes"/>
        <s v="Jackqueline McEttigen"/>
        <s v="Nichole Vivians"/>
        <s v="Karie Frontczak"/>
        <s v="Anabella Evins"/>
        <s v="Kenon Britner"/>
        <s v="Valentin Bryns"/>
        <s v="Lexie Dundendale"/>
        <s v="Tess Eskriet"/>
        <s v="Benjy Ennever"/>
        <s v="Daryl Padfield"/>
        <s v="Kalil Fane"/>
        <s v="Germaine Bargery"/>
        <s v="Eleanore Pifford"/>
        <s v="Shaylyn Goodridge"/>
        <s v="Faith Beades"/>
        <s v="Dario McArt"/>
        <s v="Thaddus Klasing"/>
        <s v="Lemar Mathiot"/>
        <s v="Dalis Eton"/>
      </sharedItems>
    </cacheField>
    <cacheField name="Role" numFmtId="0">
      <sharedItems count="2">
        <s v="Buyer"/>
        <s v="Agent"/>
      </sharedItems>
    </cacheField>
    <cacheField name="Phone" numFmtId="0">
      <sharedItems/>
    </cacheField>
    <cacheField name="Email" numFmtId="0">
      <sharedItems/>
    </cacheField>
    <cacheField name="Follow-up - Phone / Email" numFmtId="0">
      <sharedItems count="2">
        <s v="Phone"/>
        <s v="Email"/>
      </sharedItems>
    </cacheField>
    <cacheField name="Buying Stage" numFmtId="0">
      <sharedItems containsBlank="1" count="6">
        <s v="Just looking"/>
        <s v="Ready to offer"/>
        <s v="Reach out to show other properties"/>
        <s v="Not a fit"/>
        <s v="Warm interest"/>
        <m u="1"/>
      </sharedItems>
    </cacheField>
    <cacheField name="Notes" numFmtId="0">
      <sharedItems containsBlank="1" count="5">
        <s v="Likes the neighborhood, not ready to buy."/>
        <s v="Used to live in neighborhood."/>
        <s v="Window shopping."/>
        <s v="Curious on any possible seller concessions."/>
        <m/>
      </sharedItems>
    </cacheField>
    <cacheField name="Follow-up helper" numFmtId="0">
      <sharedItems count="50">
        <s v="bkobke0@foxnews.com"/>
        <s v="815-171-2357"/>
        <s v="593-389-1049"/>
        <s v="731-668-3306"/>
        <s v="500-798-7041"/>
        <s v="bfrankes5@indiegogo.com"/>
        <s v="865-161-0495"/>
        <s v="nvivians7@networkadvertising.org"/>
        <s v="kfrontczak8@usgs.gov"/>
        <s v="394-594-1699"/>
        <s v="281-952-7770"/>
        <s v="520-876-3458"/>
        <s v="130-439-1733"/>
        <s v="teskrietd@i2i.jp"/>
        <s v="857-822-0777"/>
        <s v="dpadfieldf@cdc.gov"/>
        <s v="kfaneg@wordpress.com"/>
        <s v="204-800-6192"/>
        <s v="epiffordi@paypal.com"/>
        <s v="sgoodridgej@theguardian.com"/>
        <s v="599-556-2807"/>
        <s v="831-327-1415"/>
        <s v="518-557-5129"/>
        <s v="128-786-3281"/>
        <s v="detono@yellowpages.com"/>
        <s v="890-271-5532" u="1"/>
        <s v="tklasingm@netlog.com" u="1"/>
        <s v="ldundendalec@yahoo.com" u="1"/>
        <s v="kbritnera@answers.com" u="1"/>
        <s v="927-494-1717" u="1"/>
        <s v="vbrynsb@yahoo.co.jp" u="1"/>
        <s v="344-956-3393" u="1"/>
        <s v="477-137-7370" u="1"/>
        <s v="aevins9@hao123.com" u="1"/>
        <s v="492-530-0398" u="1"/>
        <s v="lmathiotn@soundcloud.com" u="1"/>
        <s v="dmcartl@deviantart.com" u="1"/>
        <s v="gaspin2@yellowbook.com" u="1"/>
        <s v="392-834-1750" u="1"/>
        <s v="cfairy3@comcast.net" u="1"/>
        <s v="gbargeryh@twitter.com" u="1"/>
        <s v="jmcettigen6@imdb.com" u="1"/>
        <s v="bennevere@canalblog.com" u="1"/>
        <s v="ggritsaev4@github.io" u="1"/>
        <s v="315-234-3832" u="1"/>
        <s v="766-734-5215" u="1"/>
        <s v="cripping1@rakuten.co.jp" u="1"/>
        <s v="967-905-6837" u="1"/>
        <s v="fbeadesk@opensource.org" u="1"/>
        <s v="252-242-4390" u="1"/>
      </sharedItems>
    </cacheField>
  </cacheFields>
  <extLst>
    <ext xmlns:x14="http://schemas.microsoft.com/office/spreadsheetml/2009/9/main" uri="{725AE2AE-9491-48be-B2B4-4EB974FC3084}">
      <x14:pivotCacheDefinition pivotCacheId="18239013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
  <r>
    <x v="0"/>
    <x v="0"/>
    <s v="315-234-3832"/>
    <s v="bkobke0@foxnews.com"/>
    <x v="0"/>
    <x v="0"/>
    <x v="0"/>
    <x v="0"/>
  </r>
  <r>
    <x v="1"/>
    <x v="1"/>
    <s v="815-171-2357"/>
    <s v="cripping1@rakuten.co.jp"/>
    <x v="1"/>
    <x v="1"/>
    <x v="1"/>
    <x v="1"/>
  </r>
  <r>
    <x v="2"/>
    <x v="1"/>
    <s v="593-389-1049"/>
    <s v="gaspin2@yellowbook.com"/>
    <x v="1"/>
    <x v="2"/>
    <x v="2"/>
    <x v="2"/>
  </r>
  <r>
    <x v="3"/>
    <x v="0"/>
    <s v="731-668-3306"/>
    <s v="cfairy3@comcast.net"/>
    <x v="1"/>
    <x v="0"/>
    <x v="3"/>
    <x v="3"/>
  </r>
  <r>
    <x v="4"/>
    <x v="0"/>
    <s v="500-798-7041"/>
    <s v="ggritsaev4@github.io"/>
    <x v="1"/>
    <x v="3"/>
    <x v="4"/>
    <x v="4"/>
  </r>
  <r>
    <x v="5"/>
    <x v="0"/>
    <s v="252-242-4390"/>
    <s v="bfrankes5@indiegogo.com"/>
    <x v="0"/>
    <x v="1"/>
    <x v="4"/>
    <x v="5"/>
  </r>
  <r>
    <x v="6"/>
    <x v="0"/>
    <s v="865-161-0495"/>
    <s v="jmcettigen6@imdb.com"/>
    <x v="1"/>
    <x v="4"/>
    <x v="4"/>
    <x v="6"/>
  </r>
  <r>
    <x v="7"/>
    <x v="0"/>
    <s v="477-137-7370"/>
    <s v="nvivians7@networkadvertising.org"/>
    <x v="0"/>
    <x v="2"/>
    <x v="4"/>
    <x v="7"/>
  </r>
  <r>
    <x v="8"/>
    <x v="0"/>
    <s v="890-271-5532"/>
    <s v="kfrontczak8@usgs.gov"/>
    <x v="0"/>
    <x v="0"/>
    <x v="4"/>
    <x v="8"/>
  </r>
  <r>
    <x v="9"/>
    <x v="0"/>
    <s v="394-594-1699"/>
    <s v="aevins9@hao123.com"/>
    <x v="1"/>
    <x v="3"/>
    <x v="4"/>
    <x v="9"/>
  </r>
  <r>
    <x v="10"/>
    <x v="0"/>
    <s v="281-952-7770"/>
    <s v="kbritnera@answers.com"/>
    <x v="1"/>
    <x v="3"/>
    <x v="4"/>
    <x v="10"/>
  </r>
  <r>
    <x v="11"/>
    <x v="1"/>
    <s v="520-876-3458"/>
    <s v="vbrynsb@yahoo.co.jp"/>
    <x v="1"/>
    <x v="2"/>
    <x v="4"/>
    <x v="11"/>
  </r>
  <r>
    <x v="12"/>
    <x v="0"/>
    <s v="130-439-1733"/>
    <s v="ldundendalec@yahoo.com"/>
    <x v="1"/>
    <x v="0"/>
    <x v="4"/>
    <x v="12"/>
  </r>
  <r>
    <x v="13"/>
    <x v="0"/>
    <s v="392-834-1750"/>
    <s v="teskrietd@i2i.jp"/>
    <x v="0"/>
    <x v="3"/>
    <x v="4"/>
    <x v="13"/>
  </r>
  <r>
    <x v="14"/>
    <x v="0"/>
    <s v="857-822-0777"/>
    <s v="bennevere@canalblog.com"/>
    <x v="1"/>
    <x v="1"/>
    <x v="4"/>
    <x v="14"/>
  </r>
  <r>
    <x v="15"/>
    <x v="1"/>
    <s v="766-734-5215"/>
    <s v="dpadfieldf@cdc.gov"/>
    <x v="0"/>
    <x v="4"/>
    <x v="4"/>
    <x v="15"/>
  </r>
  <r>
    <x v="16"/>
    <x v="0"/>
    <s v="967-905-6837"/>
    <s v="kfaneg@wordpress.com"/>
    <x v="0"/>
    <x v="2"/>
    <x v="4"/>
    <x v="16"/>
  </r>
  <r>
    <x v="17"/>
    <x v="0"/>
    <s v="204-800-6192"/>
    <s v="gbargeryh@twitter.com"/>
    <x v="1"/>
    <x v="3"/>
    <x v="4"/>
    <x v="17"/>
  </r>
  <r>
    <x v="18"/>
    <x v="0"/>
    <s v="927-494-1717"/>
    <s v="epiffordi@paypal.com"/>
    <x v="0"/>
    <x v="3"/>
    <x v="4"/>
    <x v="18"/>
  </r>
  <r>
    <x v="19"/>
    <x v="1"/>
    <s v="492-530-0398"/>
    <s v="sgoodridgej@theguardian.com"/>
    <x v="0"/>
    <x v="4"/>
    <x v="4"/>
    <x v="19"/>
  </r>
  <r>
    <x v="20"/>
    <x v="0"/>
    <s v="599-556-2807"/>
    <s v="fbeadesk@opensource.org"/>
    <x v="1"/>
    <x v="1"/>
    <x v="4"/>
    <x v="20"/>
  </r>
  <r>
    <x v="21"/>
    <x v="0"/>
    <s v="831-327-1415"/>
    <s v="dmcartl@deviantart.com"/>
    <x v="1"/>
    <x v="1"/>
    <x v="4"/>
    <x v="21"/>
  </r>
  <r>
    <x v="22"/>
    <x v="0"/>
    <s v="518-557-5129"/>
    <s v="tklasingm@netlog.com"/>
    <x v="1"/>
    <x v="4"/>
    <x v="4"/>
    <x v="22"/>
  </r>
  <r>
    <x v="23"/>
    <x v="1"/>
    <s v="128-786-3281"/>
    <s v="lmathiotn@soundcloud.com"/>
    <x v="1"/>
    <x v="4"/>
    <x v="4"/>
    <x v="23"/>
  </r>
  <r>
    <x v="24"/>
    <x v="0"/>
    <s v="344-956-3393"/>
    <s v="detono@yellowpages.com"/>
    <x v="0"/>
    <x v="2"/>
    <x v="4"/>
    <x v="2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ACFFF5-7824-46A3-9CBA-C611C4A2FEF6}" name="PivotTable1" cacheId="0" applyNumberFormats="0" applyBorderFormats="0" applyFontFormats="0" applyPatternFormats="0" applyAlignmentFormats="0" applyWidthHeightFormats="1" dataCaption="Values" updatedVersion="8" minRefreshableVersion="3" useAutoFormatting="1" rowGrandTotals="0" itemPrintTitles="1" createdVersion="8" indent="0" compact="0" compactData="0" multipleFieldFilters="0">
  <location ref="A3:E8" firstHeaderRow="1" firstDataRow="1" firstDataCol="5"/>
  <pivotFields count="8">
    <pivotField axis="axisRow" compact="0" outline="0" showAll="0" defaultSubtotal="0">
      <items count="25">
        <item x="9"/>
        <item x="14"/>
        <item x="5"/>
        <item x="0"/>
        <item x="3"/>
        <item x="1"/>
        <item x="24"/>
        <item x="21"/>
        <item x="15"/>
        <item x="18"/>
        <item x="20"/>
        <item x="4"/>
        <item x="17"/>
        <item x="2"/>
        <item x="6"/>
        <item x="16"/>
        <item x="8"/>
        <item x="10"/>
        <item x="23"/>
        <item x="12"/>
        <item x="7"/>
        <item x="19"/>
        <item x="13"/>
        <item x="22"/>
        <item x="11"/>
      </items>
    </pivotField>
    <pivotField axis="axisRow" compact="0" outline="0" showAll="0" defaultSubtotal="0">
      <items count="2">
        <item x="1"/>
        <item x="0"/>
      </items>
    </pivotField>
    <pivotField compact="0" outline="0" showAll="0"/>
    <pivotField compact="0" outline="0" showAll="0"/>
    <pivotField axis="axisRow" compact="0" outline="0" showAll="0" defaultSubtotal="0">
      <items count="2">
        <item x="1"/>
        <item x="0"/>
      </items>
    </pivotField>
    <pivotField compact="0" outline="0" showAll="0">
      <items count="7">
        <item h="1" x="0"/>
        <item h="1" x="3"/>
        <item h="1" x="2"/>
        <item x="1"/>
        <item h="1" x="4"/>
        <item h="1" m="1" x="5"/>
        <item t="default"/>
      </items>
    </pivotField>
    <pivotField axis="axisRow" compact="0" outline="0" showAll="0">
      <items count="6">
        <item x="3"/>
        <item x="0"/>
        <item x="1"/>
        <item x="2"/>
        <item x="4"/>
        <item t="default"/>
      </items>
    </pivotField>
    <pivotField name="Follow up at " axis="axisRow" compact="0" outline="0" showAll="0" defaultSubtotal="0">
      <items count="50">
        <item m="1" x="49"/>
        <item m="1" x="44"/>
        <item m="1" x="31"/>
        <item m="1" x="38"/>
        <item m="1" x="32"/>
        <item m="1" x="34"/>
        <item m="1" x="45"/>
        <item m="1" x="25"/>
        <item m="1" x="29"/>
        <item m="1" x="47"/>
        <item m="1" x="33"/>
        <item m="1" x="42"/>
        <item m="1" x="39"/>
        <item m="1" x="46"/>
        <item m="1" x="36"/>
        <item m="1" x="48"/>
        <item m="1" x="37"/>
        <item m="1" x="40"/>
        <item m="1" x="43"/>
        <item m="1" x="41"/>
        <item m="1" x="28"/>
        <item m="1" x="27"/>
        <item m="1" x="35"/>
        <item m="1" x="26"/>
        <item m="1" x="30"/>
        <item x="0"/>
        <item x="1"/>
        <item x="2"/>
        <item x="3"/>
        <item x="4"/>
        <item x="5"/>
        <item x="6"/>
        <item x="7"/>
        <item x="8"/>
        <item x="9"/>
        <item x="10"/>
        <item x="11"/>
        <item x="12"/>
        <item x="13"/>
        <item x="14"/>
        <item x="15"/>
        <item x="16"/>
        <item x="17"/>
        <item x="18"/>
        <item x="19"/>
        <item x="20"/>
        <item x="21"/>
        <item x="22"/>
        <item x="23"/>
        <item x="24"/>
      </items>
    </pivotField>
  </pivotFields>
  <rowFields count="5">
    <field x="0"/>
    <field x="1"/>
    <field x="4"/>
    <field x="7"/>
    <field x="6"/>
  </rowFields>
  <rowItems count="5">
    <i>
      <x v="1"/>
      <x v="1"/>
      <x/>
      <x v="39"/>
      <x v="4"/>
    </i>
    <i>
      <x v="2"/>
      <x v="1"/>
      <x v="1"/>
      <x v="30"/>
      <x v="4"/>
    </i>
    <i>
      <x v="5"/>
      <x/>
      <x/>
      <x v="26"/>
      <x v="2"/>
    </i>
    <i>
      <x v="7"/>
      <x v="1"/>
      <x/>
      <x v="46"/>
      <x v="4"/>
    </i>
    <i>
      <x v="10"/>
      <x v="1"/>
      <x/>
      <x v="45"/>
      <x v="4"/>
    </i>
  </rowItems>
  <colItems count="1">
    <i/>
  </colItem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ying_Stage" xr10:uid="{A054EC40-D6DB-440D-ADE6-2A7E41A34DBB}" sourceName="Buying Stage">
  <pivotTables>
    <pivotTable tabId="7" name="PivotTable1"/>
  </pivotTables>
  <data>
    <tabular pivotCacheId="182390131">
      <items count="6">
        <i x="0"/>
        <i x="3"/>
        <i x="2"/>
        <i x="1" s="1"/>
        <i x="4"/>
        <i x="5"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uying Stage" xr10:uid="{E211A217-ACF4-458C-A93E-7F659A73EB58}" cache="Slicer_Buying_Stage" caption="Buying Stage" style="SlicerStyleOther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F338AE-387B-412E-A256-684642A9120C}" name="VisitorLog" displayName="VisitorLog" ref="B10:I35" totalsRowShown="0" headerRowDxfId="5">
  <autoFilter ref="B10:I35" xr:uid="{21F338AE-387B-412E-A256-684642A9120C}"/>
  <tableColumns count="8">
    <tableColumn id="1" xr3:uid="{CD693D67-2442-430F-A290-F6D3FEC6AE5C}" name="Name"/>
    <tableColumn id="2" xr3:uid="{26FFF70D-77EF-4828-9359-1947E1286862}" name="Role"/>
    <tableColumn id="3" xr3:uid="{0BC14BD5-9F3D-44F6-9F35-F75AFAE92CFA}" name="Phone" dataDxfId="4"/>
    <tableColumn id="4" xr3:uid="{1211181D-2C76-488C-9850-345EF31B7EE3}" name="Email" dataDxfId="3"/>
    <tableColumn id="7" xr3:uid="{DFCC81A0-749B-4670-A724-829CF7694B92}" name="Preferred method"/>
    <tableColumn id="5" xr3:uid="{A6FE6959-3BF2-47E4-AC09-BCABF3F11EB6}" name="Buying Stage"/>
    <tableColumn id="6" xr3:uid="{7444794D-0F8B-4986-BF0F-62BB00CD97DA}" name="Notes"/>
    <tableColumn id="8" xr3:uid="{87BE5605-7994-4958-A42D-7F8878458A45}" name="Follow-up helper" dataDxfId="2">
      <calculatedColumnFormula>IF(VisitorLog[[#This Row],[Preferred method]]="Phone",VisitorLog[[#This Row],[Email]],VisitorLog[[#This Row],[Phone]])</calculatedColumnFormula>
    </tableColumn>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454EFCD-CD6D-4E31-9D7A-A599121C08CE}" name="PropertyAddress" displayName="PropertyAddress" ref="B4:C8" totalsRowShown="0" tableBorderDxfId="1">
  <autoFilter ref="B4:C8" xr:uid="{6454EFCD-CD6D-4E31-9D7A-A599121C08CE}"/>
  <tableColumns count="2">
    <tableColumn id="1" xr3:uid="{A3D686E2-EA07-40E8-A2BE-91631113294C}" name="Property Address"/>
    <tableColumn id="2" xr3:uid="{F089962A-2B52-4848-B5C0-1778AB4309D2}" name="Data"/>
  </tableColumns>
  <tableStyleInfo name="TableStyleLight1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0390C00-5D63-4B8D-9771-30E981310372}" name="PropertyDetails" displayName="PropertyDetails" ref="E4:F8" totalsRowShown="0" tableBorderDxfId="0">
  <autoFilter ref="E4:F8" xr:uid="{10390C00-5D63-4B8D-9771-30E981310372}"/>
  <tableColumns count="2">
    <tableColumn id="1" xr3:uid="{6155C629-D8E2-4828-B40B-F3EACCCB2E7B}" name="Property Details"/>
    <tableColumn id="2" xr3:uid="{1A50ADC3-BB09-4F38-B212-DD2C04CC885B}" name="Data "/>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table" Target="../tables/table3.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A1CCD-6A7B-49FC-A137-E6285B57585A}">
  <dimension ref="B1:I35"/>
  <sheetViews>
    <sheetView showGridLines="0" tabSelected="1" topLeftCell="A17" workbookViewId="0">
      <selection activeCell="J26" sqref="J26"/>
    </sheetView>
  </sheetViews>
  <sheetFormatPr defaultRowHeight="15" x14ac:dyDescent="0.25"/>
  <cols>
    <col min="1" max="1" width="4.5703125" customWidth="1"/>
    <col min="2" max="2" width="22.7109375" customWidth="1"/>
    <col min="3" max="3" width="16.85546875" customWidth="1"/>
    <col min="4" max="4" width="14.140625" customWidth="1"/>
    <col min="5" max="5" width="32.5703125" bestFit="1" customWidth="1"/>
    <col min="6" max="6" width="20.5703125" customWidth="1"/>
    <col min="7" max="7" width="32.85546875" bestFit="1" customWidth="1"/>
    <col min="8" max="8" width="46" customWidth="1"/>
    <col min="9" max="9" width="21.28515625" hidden="1" customWidth="1"/>
    <col min="10" max="10" width="23" bestFit="1" customWidth="1"/>
    <col min="11" max="11" width="19.28515625" bestFit="1" customWidth="1"/>
  </cols>
  <sheetData>
    <row r="1" spans="2:9" ht="32.25" customHeight="1" x14ac:dyDescent="0.25">
      <c r="B1" s="2" t="s">
        <v>3</v>
      </c>
    </row>
    <row r="2" spans="2:9" ht="21.75" x14ac:dyDescent="0.25">
      <c r="B2" s="3" t="s">
        <v>1</v>
      </c>
    </row>
    <row r="4" spans="2:9" ht="16.5" customHeight="1" x14ac:dyDescent="0.25">
      <c r="B4" s="13" t="s">
        <v>0</v>
      </c>
      <c r="C4" s="16" t="s">
        <v>110</v>
      </c>
      <c r="E4" s="13" t="s">
        <v>27</v>
      </c>
      <c r="F4" s="16" t="s">
        <v>111</v>
      </c>
    </row>
    <row r="5" spans="2:9" x14ac:dyDescent="0.25">
      <c r="B5" s="7" t="s">
        <v>6</v>
      </c>
      <c r="C5" s="5" t="s">
        <v>10</v>
      </c>
      <c r="E5" s="7" t="s">
        <v>26</v>
      </c>
      <c r="F5" s="5">
        <v>44875</v>
      </c>
    </row>
    <row r="6" spans="2:9" x14ac:dyDescent="0.25">
      <c r="B6" s="9" t="s">
        <v>7</v>
      </c>
      <c r="C6" s="6" t="s">
        <v>11</v>
      </c>
      <c r="E6" s="9" t="s">
        <v>23</v>
      </c>
      <c r="F6" s="11">
        <v>525000</v>
      </c>
    </row>
    <row r="7" spans="2:9" x14ac:dyDescent="0.25">
      <c r="B7" s="7" t="s">
        <v>8</v>
      </c>
      <c r="C7" s="5" t="s">
        <v>12</v>
      </c>
      <c r="E7" s="7" t="s">
        <v>24</v>
      </c>
      <c r="F7" s="10">
        <v>3</v>
      </c>
    </row>
    <row r="8" spans="2:9" x14ac:dyDescent="0.25">
      <c r="B8" s="14" t="s">
        <v>9</v>
      </c>
      <c r="C8" s="15">
        <v>37615</v>
      </c>
      <c r="E8" s="14" t="s">
        <v>25</v>
      </c>
      <c r="F8" s="17">
        <v>2.5</v>
      </c>
    </row>
    <row r="10" spans="2:9" x14ac:dyDescent="0.25">
      <c r="B10" s="8" t="s">
        <v>14</v>
      </c>
      <c r="C10" s="8" t="s">
        <v>13</v>
      </c>
      <c r="D10" s="19" t="s">
        <v>15</v>
      </c>
      <c r="E10" s="19" t="s">
        <v>22</v>
      </c>
      <c r="F10" s="8" t="s">
        <v>126</v>
      </c>
      <c r="G10" s="8" t="s">
        <v>16</v>
      </c>
      <c r="H10" s="8" t="s">
        <v>29</v>
      </c>
      <c r="I10" s="8" t="s">
        <v>31</v>
      </c>
    </row>
    <row r="11" spans="2:9" x14ac:dyDescent="0.25">
      <c r="B11" t="s">
        <v>32</v>
      </c>
      <c r="C11" t="s">
        <v>17</v>
      </c>
      <c r="D11" s="7" t="s">
        <v>58</v>
      </c>
      <c r="E11" s="7" t="s">
        <v>57</v>
      </c>
      <c r="F11" t="s">
        <v>15</v>
      </c>
      <c r="G11" t="s">
        <v>19</v>
      </c>
      <c r="H11" s="12" t="s">
        <v>30</v>
      </c>
      <c r="I11" t="str">
        <f>IF(VisitorLog[[#This Row],[Preferred method]]="Phone",VisitorLog[[#This Row],[Email]],VisitorLog[[#This Row],[Phone]])</f>
        <v>bkobke0@foxnews.com</v>
      </c>
    </row>
    <row r="12" spans="2:9" x14ac:dyDescent="0.25">
      <c r="B12" t="s">
        <v>33</v>
      </c>
      <c r="C12" t="s">
        <v>18</v>
      </c>
      <c r="D12" s="9" t="s">
        <v>60</v>
      </c>
      <c r="E12" s="9" t="s">
        <v>59</v>
      </c>
      <c r="F12" t="s">
        <v>22</v>
      </c>
      <c r="G12" t="s">
        <v>20</v>
      </c>
      <c r="H12" t="s">
        <v>107</v>
      </c>
      <c r="I12" t="str">
        <f>IF(VisitorLog[[#This Row],[Preferred method]]="Phone",VisitorLog[[#This Row],[Email]],VisitorLog[[#This Row],[Phone]])</f>
        <v>815-171-2357</v>
      </c>
    </row>
    <row r="13" spans="2:9" x14ac:dyDescent="0.25">
      <c r="B13" t="s">
        <v>34</v>
      </c>
      <c r="C13" t="s">
        <v>18</v>
      </c>
      <c r="D13" s="7" t="s">
        <v>62</v>
      </c>
      <c r="E13" s="7" t="s">
        <v>61</v>
      </c>
      <c r="F13" t="s">
        <v>22</v>
      </c>
      <c r="G13" t="s">
        <v>114</v>
      </c>
      <c r="H13" t="s">
        <v>108</v>
      </c>
      <c r="I13" t="str">
        <f>IF(VisitorLog[[#This Row],[Preferred method]]="Phone",VisitorLog[[#This Row],[Email]],VisitorLog[[#This Row],[Phone]])</f>
        <v>593-389-1049</v>
      </c>
    </row>
    <row r="14" spans="2:9" x14ac:dyDescent="0.25">
      <c r="B14" t="s">
        <v>35</v>
      </c>
      <c r="C14" t="s">
        <v>17</v>
      </c>
      <c r="D14" s="9" t="s">
        <v>64</v>
      </c>
      <c r="E14" s="9" t="s">
        <v>63</v>
      </c>
      <c r="F14" t="s">
        <v>22</v>
      </c>
      <c r="G14" t="s">
        <v>19</v>
      </c>
      <c r="H14" t="s">
        <v>109</v>
      </c>
      <c r="I14" t="str">
        <f>IF(VisitorLog[[#This Row],[Preferred method]]="Phone",VisitorLog[[#This Row],[Email]],VisitorLog[[#This Row],[Phone]])</f>
        <v>731-668-3306</v>
      </c>
    </row>
    <row r="15" spans="2:9" x14ac:dyDescent="0.25">
      <c r="B15" t="s">
        <v>36</v>
      </c>
      <c r="C15" t="s">
        <v>17</v>
      </c>
      <c r="D15" s="7" t="s">
        <v>66</v>
      </c>
      <c r="E15" s="7" t="s">
        <v>65</v>
      </c>
      <c r="F15" t="s">
        <v>22</v>
      </c>
      <c r="G15" t="s">
        <v>115</v>
      </c>
      <c r="H15" t="s">
        <v>119</v>
      </c>
      <c r="I15" t="str">
        <f>IF(VisitorLog[[#This Row],[Preferred method]]="Phone",VisitorLog[[#This Row],[Email]],VisitorLog[[#This Row],[Phone]])</f>
        <v>500-798-7041</v>
      </c>
    </row>
    <row r="16" spans="2:9" x14ac:dyDescent="0.25">
      <c r="B16" t="s">
        <v>37</v>
      </c>
      <c r="C16" t="s">
        <v>17</v>
      </c>
      <c r="D16" s="9" t="s">
        <v>68</v>
      </c>
      <c r="E16" s="9" t="s">
        <v>67</v>
      </c>
      <c r="F16" t="s">
        <v>15</v>
      </c>
      <c r="G16" t="s">
        <v>20</v>
      </c>
      <c r="H16" t="s">
        <v>120</v>
      </c>
      <c r="I16" t="str">
        <f>IF(VisitorLog[[#This Row],[Preferred method]]="Phone",VisitorLog[[#This Row],[Email]],VisitorLog[[#This Row],[Phone]])</f>
        <v>bfrankes5@indiegogo.com</v>
      </c>
    </row>
    <row r="17" spans="2:9" x14ac:dyDescent="0.25">
      <c r="B17" t="s">
        <v>38</v>
      </c>
      <c r="C17" t="s">
        <v>17</v>
      </c>
      <c r="D17" s="7" t="s">
        <v>70</v>
      </c>
      <c r="E17" s="7" t="s">
        <v>69</v>
      </c>
      <c r="F17" t="s">
        <v>22</v>
      </c>
      <c r="G17" t="s">
        <v>113</v>
      </c>
      <c r="H17" t="s">
        <v>121</v>
      </c>
      <c r="I17" t="str">
        <f>IF(VisitorLog[[#This Row],[Preferred method]]="Phone",VisitorLog[[#This Row],[Email]],VisitorLog[[#This Row],[Phone]])</f>
        <v>865-161-0495</v>
      </c>
    </row>
    <row r="18" spans="2:9" x14ac:dyDescent="0.25">
      <c r="B18" t="s">
        <v>39</v>
      </c>
      <c r="C18" t="s">
        <v>17</v>
      </c>
      <c r="D18" s="9" t="s">
        <v>72</v>
      </c>
      <c r="E18" s="9" t="s">
        <v>71</v>
      </c>
      <c r="F18" t="s">
        <v>15</v>
      </c>
      <c r="G18" t="s">
        <v>114</v>
      </c>
      <c r="H18" t="s">
        <v>122</v>
      </c>
      <c r="I18" t="str">
        <f>IF(VisitorLog[[#This Row],[Preferred method]]="Phone",VisitorLog[[#This Row],[Email]],VisitorLog[[#This Row],[Phone]])</f>
        <v>nvivians7@networkadvertising.org</v>
      </c>
    </row>
    <row r="19" spans="2:9" x14ac:dyDescent="0.25">
      <c r="B19" t="s">
        <v>40</v>
      </c>
      <c r="C19" t="s">
        <v>17</v>
      </c>
      <c r="D19" s="7" t="s">
        <v>74</v>
      </c>
      <c r="E19" s="7" t="s">
        <v>73</v>
      </c>
      <c r="F19" t="s">
        <v>15</v>
      </c>
      <c r="G19" t="s">
        <v>19</v>
      </c>
      <c r="I19" t="str">
        <f>IF(VisitorLog[[#This Row],[Preferred method]]="Phone",VisitorLog[[#This Row],[Email]],VisitorLog[[#This Row],[Phone]])</f>
        <v>kfrontczak8@usgs.gov</v>
      </c>
    </row>
    <row r="20" spans="2:9" x14ac:dyDescent="0.25">
      <c r="B20" t="s">
        <v>41</v>
      </c>
      <c r="C20" t="s">
        <v>17</v>
      </c>
      <c r="D20" s="9" t="s">
        <v>76</v>
      </c>
      <c r="E20" s="9" t="s">
        <v>75</v>
      </c>
      <c r="F20" t="s">
        <v>22</v>
      </c>
      <c r="G20" t="s">
        <v>115</v>
      </c>
      <c r="H20" t="s">
        <v>123</v>
      </c>
      <c r="I20" t="str">
        <f>IF(VisitorLog[[#This Row],[Preferred method]]="Phone",VisitorLog[[#This Row],[Email]],VisitorLog[[#This Row],[Phone]])</f>
        <v>394-594-1699</v>
      </c>
    </row>
    <row r="21" spans="2:9" x14ac:dyDescent="0.25">
      <c r="B21" t="s">
        <v>42</v>
      </c>
      <c r="C21" t="s">
        <v>17</v>
      </c>
      <c r="D21" s="7" t="s">
        <v>78</v>
      </c>
      <c r="E21" s="7" t="s">
        <v>77</v>
      </c>
      <c r="F21" t="s">
        <v>22</v>
      </c>
      <c r="G21" t="s">
        <v>115</v>
      </c>
      <c r="I21" t="str">
        <f>IF(VisitorLog[[#This Row],[Preferred method]]="Phone",VisitorLog[[#This Row],[Email]],VisitorLog[[#This Row],[Phone]])</f>
        <v>281-952-7770</v>
      </c>
    </row>
    <row r="22" spans="2:9" x14ac:dyDescent="0.25">
      <c r="B22" t="s">
        <v>43</v>
      </c>
      <c r="C22" t="s">
        <v>18</v>
      </c>
      <c r="D22" s="9" t="s">
        <v>80</v>
      </c>
      <c r="E22" s="9" t="s">
        <v>79</v>
      </c>
      <c r="F22" t="s">
        <v>22</v>
      </c>
      <c r="G22" t="s">
        <v>114</v>
      </c>
      <c r="I22" t="str">
        <f>IF(VisitorLog[[#This Row],[Preferred method]]="Phone",VisitorLog[[#This Row],[Email]],VisitorLog[[#This Row],[Phone]])</f>
        <v>520-876-3458</v>
      </c>
    </row>
    <row r="23" spans="2:9" x14ac:dyDescent="0.25">
      <c r="B23" t="s">
        <v>44</v>
      </c>
      <c r="C23" t="s">
        <v>17</v>
      </c>
      <c r="D23" s="7" t="s">
        <v>82</v>
      </c>
      <c r="E23" s="7" t="s">
        <v>81</v>
      </c>
      <c r="F23" t="s">
        <v>22</v>
      </c>
      <c r="G23" t="s">
        <v>19</v>
      </c>
      <c r="H23" t="s">
        <v>108</v>
      </c>
      <c r="I23" t="str">
        <f>IF(VisitorLog[[#This Row],[Preferred method]]="Phone",VisitorLog[[#This Row],[Email]],VisitorLog[[#This Row],[Phone]])</f>
        <v>130-439-1733</v>
      </c>
    </row>
    <row r="24" spans="2:9" x14ac:dyDescent="0.25">
      <c r="B24" t="s">
        <v>45</v>
      </c>
      <c r="C24" t="s">
        <v>17</v>
      </c>
      <c r="D24" s="9" t="s">
        <v>84</v>
      </c>
      <c r="E24" s="9" t="s">
        <v>83</v>
      </c>
      <c r="F24" t="s">
        <v>15</v>
      </c>
      <c r="G24" t="s">
        <v>115</v>
      </c>
      <c r="H24" t="s">
        <v>108</v>
      </c>
      <c r="I24" t="str">
        <f>IF(VisitorLog[[#This Row],[Preferred method]]="Phone",VisitorLog[[#This Row],[Email]],VisitorLog[[#This Row],[Phone]])</f>
        <v>teskrietd@i2i.jp</v>
      </c>
    </row>
    <row r="25" spans="2:9" x14ac:dyDescent="0.25">
      <c r="B25" t="s">
        <v>46</v>
      </c>
      <c r="C25" t="s">
        <v>17</v>
      </c>
      <c r="D25" s="7" t="s">
        <v>86</v>
      </c>
      <c r="E25" s="7" t="s">
        <v>85</v>
      </c>
      <c r="F25" t="s">
        <v>22</v>
      </c>
      <c r="G25" t="s">
        <v>20</v>
      </c>
      <c r="I25" t="str">
        <f>IF(VisitorLog[[#This Row],[Preferred method]]="Phone",VisitorLog[[#This Row],[Email]],VisitorLog[[#This Row],[Phone]])</f>
        <v>857-822-0777</v>
      </c>
    </row>
    <row r="26" spans="2:9" x14ac:dyDescent="0.25">
      <c r="B26" t="s">
        <v>47</v>
      </c>
      <c r="C26" t="s">
        <v>18</v>
      </c>
      <c r="D26" s="9" t="s">
        <v>88</v>
      </c>
      <c r="E26" s="9" t="s">
        <v>87</v>
      </c>
      <c r="F26" t="s">
        <v>15</v>
      </c>
      <c r="G26" t="s">
        <v>113</v>
      </c>
      <c r="I26" t="str">
        <f>IF(VisitorLog[[#This Row],[Preferred method]]="Phone",VisitorLog[[#This Row],[Email]],VisitorLog[[#This Row],[Phone]])</f>
        <v>dpadfieldf@cdc.gov</v>
      </c>
    </row>
    <row r="27" spans="2:9" x14ac:dyDescent="0.25">
      <c r="B27" t="s">
        <v>48</v>
      </c>
      <c r="C27" t="s">
        <v>17</v>
      </c>
      <c r="D27" s="7" t="s">
        <v>90</v>
      </c>
      <c r="E27" s="7" t="s">
        <v>89</v>
      </c>
      <c r="F27" t="s">
        <v>15</v>
      </c>
      <c r="G27" t="s">
        <v>114</v>
      </c>
      <c r="I27" t="str">
        <f>IF(VisitorLog[[#This Row],[Preferred method]]="Phone",VisitorLog[[#This Row],[Email]],VisitorLog[[#This Row],[Phone]])</f>
        <v>kfaneg@wordpress.com</v>
      </c>
    </row>
    <row r="28" spans="2:9" x14ac:dyDescent="0.25">
      <c r="B28" t="s">
        <v>49</v>
      </c>
      <c r="C28" t="s">
        <v>17</v>
      </c>
      <c r="D28" s="9" t="s">
        <v>92</v>
      </c>
      <c r="E28" s="9" t="s">
        <v>91</v>
      </c>
      <c r="F28" t="s">
        <v>22</v>
      </c>
      <c r="G28" t="s">
        <v>115</v>
      </c>
      <c r="H28" t="s">
        <v>123</v>
      </c>
      <c r="I28" t="str">
        <f>IF(VisitorLog[[#This Row],[Preferred method]]="Phone",VisitorLog[[#This Row],[Email]],VisitorLog[[#This Row],[Phone]])</f>
        <v>204-800-6192</v>
      </c>
    </row>
    <row r="29" spans="2:9" x14ac:dyDescent="0.25">
      <c r="B29" t="s">
        <v>50</v>
      </c>
      <c r="C29" t="s">
        <v>17</v>
      </c>
      <c r="D29" s="7" t="s">
        <v>94</v>
      </c>
      <c r="E29" s="7" t="s">
        <v>93</v>
      </c>
      <c r="F29" t="s">
        <v>15</v>
      </c>
      <c r="G29" t="s">
        <v>115</v>
      </c>
      <c r="H29" t="s">
        <v>123</v>
      </c>
      <c r="I29" t="str">
        <f>IF(VisitorLog[[#This Row],[Preferred method]]="Phone",VisitorLog[[#This Row],[Email]],VisitorLog[[#This Row],[Phone]])</f>
        <v>epiffordi@paypal.com</v>
      </c>
    </row>
    <row r="30" spans="2:9" x14ac:dyDescent="0.25">
      <c r="B30" t="s">
        <v>51</v>
      </c>
      <c r="C30" t="s">
        <v>18</v>
      </c>
      <c r="D30" s="9" t="s">
        <v>96</v>
      </c>
      <c r="E30" s="9" t="s">
        <v>95</v>
      </c>
      <c r="F30" t="s">
        <v>15</v>
      </c>
      <c r="G30" t="s">
        <v>113</v>
      </c>
      <c r="I30" t="str">
        <f>IF(VisitorLog[[#This Row],[Preferred method]]="Phone",VisitorLog[[#This Row],[Email]],VisitorLog[[#This Row],[Phone]])</f>
        <v>sgoodridgej@theguardian.com</v>
      </c>
    </row>
    <row r="31" spans="2:9" x14ac:dyDescent="0.25">
      <c r="B31" t="s">
        <v>52</v>
      </c>
      <c r="C31" t="s">
        <v>17</v>
      </c>
      <c r="D31" s="7" t="s">
        <v>98</v>
      </c>
      <c r="E31" s="7" t="s">
        <v>97</v>
      </c>
      <c r="F31" t="s">
        <v>22</v>
      </c>
      <c r="G31" t="s">
        <v>20</v>
      </c>
      <c r="I31" t="str">
        <f>IF(VisitorLog[[#This Row],[Preferred method]]="Phone",VisitorLog[[#This Row],[Email]],VisitorLog[[#This Row],[Phone]])</f>
        <v>599-556-2807</v>
      </c>
    </row>
    <row r="32" spans="2:9" x14ac:dyDescent="0.25">
      <c r="B32" t="s">
        <v>53</v>
      </c>
      <c r="C32" t="s">
        <v>17</v>
      </c>
      <c r="D32" s="9" t="s">
        <v>100</v>
      </c>
      <c r="E32" s="9" t="s">
        <v>99</v>
      </c>
      <c r="F32" t="s">
        <v>22</v>
      </c>
      <c r="G32" t="s">
        <v>20</v>
      </c>
      <c r="I32" t="str">
        <f>IF(VisitorLog[[#This Row],[Preferred method]]="Phone",VisitorLog[[#This Row],[Email]],VisitorLog[[#This Row],[Phone]])</f>
        <v>831-327-1415</v>
      </c>
    </row>
    <row r="33" spans="2:9" x14ac:dyDescent="0.25">
      <c r="B33" t="s">
        <v>54</v>
      </c>
      <c r="C33" t="s">
        <v>17</v>
      </c>
      <c r="D33" s="7" t="s">
        <v>102</v>
      </c>
      <c r="E33" s="7" t="s">
        <v>101</v>
      </c>
      <c r="F33" t="s">
        <v>22</v>
      </c>
      <c r="G33" t="s">
        <v>113</v>
      </c>
      <c r="I33" t="str">
        <f>IF(VisitorLog[[#This Row],[Preferred method]]="Phone",VisitorLog[[#This Row],[Email]],VisitorLog[[#This Row],[Phone]])</f>
        <v>518-557-5129</v>
      </c>
    </row>
    <row r="34" spans="2:9" x14ac:dyDescent="0.25">
      <c r="B34" t="s">
        <v>55</v>
      </c>
      <c r="C34" t="s">
        <v>18</v>
      </c>
      <c r="D34" s="9" t="s">
        <v>104</v>
      </c>
      <c r="E34" s="9" t="s">
        <v>103</v>
      </c>
      <c r="F34" t="s">
        <v>22</v>
      </c>
      <c r="G34" t="s">
        <v>113</v>
      </c>
      <c r="I34" t="str">
        <f>IF(VisitorLog[[#This Row],[Preferred method]]="Phone",VisitorLog[[#This Row],[Email]],VisitorLog[[#This Row],[Phone]])</f>
        <v>128-786-3281</v>
      </c>
    </row>
    <row r="35" spans="2:9" x14ac:dyDescent="0.25">
      <c r="B35" t="s">
        <v>56</v>
      </c>
      <c r="C35" t="s">
        <v>17</v>
      </c>
      <c r="D35" s="7" t="s">
        <v>106</v>
      </c>
      <c r="E35" s="7" t="s">
        <v>105</v>
      </c>
      <c r="F35" t="s">
        <v>15</v>
      </c>
      <c r="G35" t="s">
        <v>114</v>
      </c>
      <c r="I35" t="str">
        <f>IF(VisitorLog[[#This Row],[Preferred method]]="Phone",VisitorLog[[#This Row],[Email]],VisitorLog[[#This Row],[Phone]])</f>
        <v>detono@yellowpages.com</v>
      </c>
    </row>
  </sheetData>
  <pageMargins left="0.7" right="0.7" top="0.75" bottom="0.75" header="0.3" footer="0.3"/>
  <pageSetup orientation="portrait" r:id="rId1"/>
  <drawing r:id="rId2"/>
  <tableParts count="3">
    <tablePart r:id="rId3"/>
    <tablePart r:id="rId4"/>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CA8C6-EF2C-4EDB-8992-B120E0B4E541}">
  <dimension ref="A1:G8"/>
  <sheetViews>
    <sheetView showGridLines="0" workbookViewId="0">
      <selection activeCell="A7" sqref="A7"/>
    </sheetView>
  </sheetViews>
  <sheetFormatPr defaultRowHeight="15" x14ac:dyDescent="0.25"/>
  <cols>
    <col min="1" max="1" width="28.28515625" customWidth="1"/>
    <col min="2" max="2" width="17.5703125" customWidth="1"/>
    <col min="3" max="3" width="27.42578125" customWidth="1"/>
    <col min="4" max="4" width="28.42578125" customWidth="1"/>
    <col min="5" max="5" width="27.7109375" bestFit="1" customWidth="1"/>
    <col min="6" max="6" width="5.28515625" customWidth="1"/>
  </cols>
  <sheetData>
    <row r="1" spans="1:7" x14ac:dyDescent="0.25">
      <c r="A1" s="20" t="s">
        <v>116</v>
      </c>
      <c r="G1" s="20" t="s">
        <v>117</v>
      </c>
    </row>
    <row r="2" spans="1:7" x14ac:dyDescent="0.25">
      <c r="G2" s="1" t="s">
        <v>118</v>
      </c>
    </row>
    <row r="3" spans="1:7" x14ac:dyDescent="0.25">
      <c r="A3" s="18" t="s">
        <v>14</v>
      </c>
      <c r="B3" s="18" t="s">
        <v>13</v>
      </c>
      <c r="C3" s="18" t="s">
        <v>28</v>
      </c>
      <c r="D3" s="18" t="s">
        <v>112</v>
      </c>
      <c r="E3" s="18" t="s">
        <v>29</v>
      </c>
    </row>
    <row r="4" spans="1:7" x14ac:dyDescent="0.25">
      <c r="A4" t="s">
        <v>46</v>
      </c>
      <c r="B4" t="s">
        <v>17</v>
      </c>
      <c r="C4" t="s">
        <v>22</v>
      </c>
      <c r="D4" t="s">
        <v>86</v>
      </c>
      <c r="E4" t="s">
        <v>2</v>
      </c>
    </row>
    <row r="5" spans="1:7" x14ac:dyDescent="0.25">
      <c r="A5" t="s">
        <v>37</v>
      </c>
      <c r="B5" t="s">
        <v>17</v>
      </c>
      <c r="C5" t="s">
        <v>15</v>
      </c>
      <c r="D5" t="s">
        <v>67</v>
      </c>
      <c r="E5" t="s">
        <v>2</v>
      </c>
    </row>
    <row r="6" spans="1:7" x14ac:dyDescent="0.25">
      <c r="A6" t="s">
        <v>33</v>
      </c>
      <c r="B6" t="s">
        <v>18</v>
      </c>
      <c r="C6" t="s">
        <v>22</v>
      </c>
      <c r="D6" t="s">
        <v>60</v>
      </c>
      <c r="E6" t="s">
        <v>107</v>
      </c>
    </row>
    <row r="7" spans="1:7" x14ac:dyDescent="0.25">
      <c r="A7" t="s">
        <v>53</v>
      </c>
      <c r="B7" t="s">
        <v>17</v>
      </c>
      <c r="C7" t="s">
        <v>22</v>
      </c>
      <c r="D7" t="s">
        <v>100</v>
      </c>
      <c r="E7" t="s">
        <v>2</v>
      </c>
    </row>
    <row r="8" spans="1:7" x14ac:dyDescent="0.25">
      <c r="A8" t="s">
        <v>52</v>
      </c>
      <c r="B8" t="s">
        <v>17</v>
      </c>
      <c r="C8" t="s">
        <v>22</v>
      </c>
      <c r="D8" t="s">
        <v>98</v>
      </c>
      <c r="E8" t="s">
        <v>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34DDE-5F56-4973-9159-D50692C870A3}">
  <dimension ref="A1:A16"/>
  <sheetViews>
    <sheetView showGridLines="0" workbookViewId="0">
      <selection activeCell="A8" sqref="A8"/>
    </sheetView>
  </sheetViews>
  <sheetFormatPr defaultRowHeight="15" x14ac:dyDescent="0.25"/>
  <sheetData>
    <row r="1" spans="1:1" ht="28.5" x14ac:dyDescent="0.25">
      <c r="A1" s="2" t="s">
        <v>3</v>
      </c>
    </row>
    <row r="3" spans="1:1" x14ac:dyDescent="0.25">
      <c r="A3" t="s">
        <v>5</v>
      </c>
    </row>
    <row r="4" spans="1:1" x14ac:dyDescent="0.25">
      <c r="A4" t="s">
        <v>4</v>
      </c>
    </row>
    <row r="6" spans="1:1" x14ac:dyDescent="0.25">
      <c r="A6" t="s">
        <v>21</v>
      </c>
    </row>
    <row r="8" spans="1:1" x14ac:dyDescent="0.25">
      <c r="A8" t="s">
        <v>125</v>
      </c>
    </row>
    <row r="9" spans="1:1" x14ac:dyDescent="0.25">
      <c r="A9" t="s">
        <v>124</v>
      </c>
    </row>
    <row r="14" spans="1:1" x14ac:dyDescent="0.25">
      <c r="A14" s="1"/>
    </row>
    <row r="16" spans="1:1" x14ac:dyDescent="0.25">
      <c r="A16" s="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 Tracker</vt:lpstr>
      <vt:lpstr>Summary + Next Steps</vt:lpstr>
      <vt:lpstr>Instructions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dc:creator>
  <cp:lastModifiedBy>Ander</cp:lastModifiedBy>
  <dcterms:created xsi:type="dcterms:W3CDTF">2022-12-13T20:44:52Z</dcterms:created>
  <dcterms:modified xsi:type="dcterms:W3CDTF">2022-12-20T18:35:06Z</dcterms:modified>
</cp:coreProperties>
</file>