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uller\Box\Galaxy Vision Hill (fka VHG)\Research\Internal Vision Hill Research\Models\Vision Hill Indices Models\For External Download\2022\"/>
    </mc:Choice>
  </mc:AlternateContent>
  <xr:revisionPtr revIDLastSave="0" documentId="13_ncr:1_{5C493B26-8F80-449B-AF6A-2AD27FD6F02C}" xr6:coauthVersionLast="47" xr6:coauthVersionMax="47" xr10:uidLastSave="{00000000-0000-0000-0000-000000000000}"/>
  <bookViews>
    <workbookView xWindow="-120" yWindow="-120" windowWidth="29040" windowHeight="15840" tabRatio="817" firstSheet="1" activeTab="1" xr2:uid="{9D5254D5-2B4E-4A87-A42B-58F31848DCE3}"/>
  </bookViews>
  <sheets>
    <sheet name="Sheet1" sheetId="19" state="hidden" r:id="rId1"/>
    <sheet name="VH Indices - Monthly Returns" sheetId="22" r:id="rId2"/>
  </sheets>
  <definedNames>
    <definedName name="_xlnm._FilterDatabase" localSheetId="0" hidden="1">Sheet1!$A$1:$E$29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22" l="1"/>
  <c r="A54" i="22"/>
  <c r="A52" i="22" l="1"/>
  <c r="A53" i="22" s="1"/>
  <c r="A38" i="22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</calcChain>
</file>

<file path=xl/sharedStrings.xml><?xml version="1.0" encoding="utf-8"?>
<sst xmlns="http://schemas.openxmlformats.org/spreadsheetml/2006/main" count="166" uniqueCount="92">
  <si>
    <t>Galois Capital</t>
  </si>
  <si>
    <t>Protos Asset Management</t>
  </si>
  <si>
    <t>Rivemont</t>
  </si>
  <si>
    <t>Strix Leviathan</t>
  </si>
  <si>
    <t>Stylus Capital</t>
  </si>
  <si>
    <t>Ecstatus Capital</t>
  </si>
  <si>
    <t>Hilbert Capital</t>
  </si>
  <si>
    <t>n/a</t>
  </si>
  <si>
    <t>Off The Chain Capital</t>
  </si>
  <si>
    <t>DeltaCore Capital</t>
  </si>
  <si>
    <t>Attis Capital</t>
  </si>
  <si>
    <t>Firm</t>
  </si>
  <si>
    <t>Fund</t>
  </si>
  <si>
    <t>Apollo Capital Management</t>
  </si>
  <si>
    <t>The Apollo Capital Fund</t>
  </si>
  <si>
    <t>Arca</t>
  </si>
  <si>
    <t>Arca Digital Assets Master Fund, L.P.</t>
  </si>
  <si>
    <t>Arctos Capital</t>
  </si>
  <si>
    <t>Arctos Capital Cryptoasset Credit Fund, LP</t>
  </si>
  <si>
    <t>Attis Capital LP</t>
  </si>
  <si>
    <t>BlockForce Capital Management</t>
  </si>
  <si>
    <t>BlockForce Multi-Strategy Master Fund</t>
  </si>
  <si>
    <t>Cambrian Asset Management</t>
  </si>
  <si>
    <t>Cambrian Systematic Strategies LP</t>
  </si>
  <si>
    <t>Crypto Fund AG</t>
  </si>
  <si>
    <t>Systematic DLT Fund (Class A)</t>
  </si>
  <si>
    <t>DeltaCore Digital Assets LP</t>
  </si>
  <si>
    <t>Digital Asset Capital Management (DACM)</t>
  </si>
  <si>
    <t xml:space="preserve">Digital Asset Fund Inc. </t>
  </si>
  <si>
    <t>DAF Liquid Venture Fund Inc.</t>
  </si>
  <si>
    <t xml:space="preserve">DAF Greeks Fund Inc. </t>
  </si>
  <si>
    <t>Ecstatus Digital Asset Fund (Share Class A - USD)</t>
  </si>
  <si>
    <t>Galois Capital Alpha Fund LP (Share Class A)</t>
  </si>
  <si>
    <t>Galois Capital Alpha Fund LP (Share Class B)</t>
  </si>
  <si>
    <t>Hilbert Digital Asset Fund</t>
  </si>
  <si>
    <t>Lionschain Capital Management</t>
  </si>
  <si>
    <t>Lionschain Capital LLC</t>
  </si>
  <si>
    <t>Off The Chain LP</t>
  </si>
  <si>
    <t>ParaFi Capital</t>
  </si>
  <si>
    <t>ParaFi Digital Opportunities LP</t>
  </si>
  <si>
    <t>ParaFi Digital Credit Fund LP</t>
  </si>
  <si>
    <t>Protos Cryptocurrency Fund I</t>
  </si>
  <si>
    <t>Pythagoras</t>
  </si>
  <si>
    <t>Pythagoras Investment Management LLC</t>
  </si>
  <si>
    <t>Pythagoras Crypto Token Fund LLC</t>
  </si>
  <si>
    <t>Rivemont Crypto Fund</t>
  </si>
  <si>
    <t>Spartan Capital</t>
  </si>
  <si>
    <t>Spartan Global Blockchain Opportunities Fund SPC</t>
  </si>
  <si>
    <t>Strix Leviathan Nest Fund I, LLC</t>
  </si>
  <si>
    <t>Stylus Quantitative Cryptoasset Strategies, LP</t>
  </si>
  <si>
    <t>Walden Bridge Capital</t>
  </si>
  <si>
    <t>Internet of Value Fund I LLC</t>
  </si>
  <si>
    <t>BXE Capital</t>
  </si>
  <si>
    <t>The Jagger Fund</t>
  </si>
  <si>
    <t>Melbourne</t>
  </si>
  <si>
    <t>Australia</t>
  </si>
  <si>
    <t>City, State</t>
  </si>
  <si>
    <t>Country</t>
  </si>
  <si>
    <t>Los Angeles, CA</t>
  </si>
  <si>
    <t>United States</t>
  </si>
  <si>
    <t>San Francisco, CA</t>
  </si>
  <si>
    <t>Stamford, CT</t>
  </si>
  <si>
    <t>San Diego, CA</t>
  </si>
  <si>
    <t>Denver, CO</t>
  </si>
  <si>
    <t>Mill Valley, CA</t>
  </si>
  <si>
    <t>Liechtenstein</t>
  </si>
  <si>
    <t>Austin, TX</t>
  </si>
  <si>
    <t>Sydney</t>
  </si>
  <si>
    <t>London</t>
  </si>
  <si>
    <t>United Kingdom</t>
  </si>
  <si>
    <t>Chestnut Hill, MA</t>
  </si>
  <si>
    <t>Golden Oak, FL</t>
  </si>
  <si>
    <t>Baar</t>
  </si>
  <si>
    <t>Switzerland</t>
  </si>
  <si>
    <t>New York, NY</t>
  </si>
  <si>
    <t>Montreal, QC</t>
  </si>
  <si>
    <t>Canada</t>
  </si>
  <si>
    <t xml:space="preserve">Causeway Bay </t>
  </si>
  <si>
    <t>Hong Kong</t>
  </si>
  <si>
    <t>Seattle, WA</t>
  </si>
  <si>
    <t>Chicago, IL</t>
  </si>
  <si>
    <t>Currency Denomination</t>
  </si>
  <si>
    <t>USD</t>
  </si>
  <si>
    <t>AUD</t>
  </si>
  <si>
    <t>CAD</t>
  </si>
  <si>
    <t>VH Composite Index</t>
  </si>
  <si>
    <t>Value</t>
  </si>
  <si>
    <t>VH Fundamental Index</t>
  </si>
  <si>
    <t>VH Quantitative Index</t>
  </si>
  <si>
    <t>VH Opportunistic Index</t>
  </si>
  <si>
    <t>Percentage Return</t>
  </si>
  <si>
    <t>Galaxy Vision Hill Crypto Hedge Fund Indices - Historical Monthly Return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</si>
</sst>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nhem Pro Bd"/>
    </font>
    <font>
      <sz val="11"/>
      <color rgb="FF2B3135"/>
      <name val="Arnhem Pro Bd"/>
    </font>
    <font>
      <b/>
      <sz val="11"/>
      <color theme="1"/>
      <name val="Calibri"/>
      <family val="2"/>
      <scheme val="minor"/>
    </font>
    <font>
      <sz val="11"/>
      <color rgb="FFC1A876"/>
      <name val="Arnhem Pro Bd"/>
    </font>
    <font>
      <sz val="11"/>
      <color rgb="FF299B61"/>
      <name val="Arnhem Pro Bd"/>
    </font>
    <font>
      <sz val="11"/>
      <color rgb="FF2979FB"/>
      <name val="Arnhem Pro Bd"/>
    </font>
    <font>
      <sz val="11"/>
      <color rgb="FF59666E"/>
      <name val="Arnhem Pro Bd"/>
    </font>
    <font>
      <sz val="11"/>
      <color theme="5"/>
      <name val="Arnhem Pro Bd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Arnhem Pro Bd"/>
    </font>
    <font>
      <b/>
      <sz val="11"/>
      <color rgb="FFC1A876"/>
      <name val="Arnhem Pro Bd"/>
    </font>
    <font>
      <b/>
      <sz val="11"/>
      <color rgb="FF299B61"/>
      <name val="Arnhem Pro Bd"/>
    </font>
    <font>
      <b/>
      <sz val="11"/>
      <color rgb="FF59666E"/>
      <name val="Arnhem Pro Bd"/>
    </font>
    <font>
      <b/>
      <sz val="11"/>
      <color rgb="FF2979FB"/>
      <name val="Arnhem Pro Bd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Arnhem Pro Bd"/>
    </font>
    <font>
      <sz val="18"/>
      <color theme="1"/>
      <name val="Arnhem Pro Bd"/>
    </font>
    <font>
      <sz val="18"/>
      <color rgb="FF59666E"/>
      <name val="Arnhem Pro Bd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11" fillId="7" borderId="7" applyNumberFormat="0" applyAlignment="0" applyProtection="0"/>
    <xf numFmtId="0" fontId="2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Fill="1"/>
    <xf numFmtId="17" fontId="4" fillId="0" borderId="0" xfId="0" applyNumberFormat="1" applyFont="1"/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8" fillId="0" borderId="0" xfId="0" applyFont="1"/>
    <xf numFmtId="165" fontId="8" fillId="0" borderId="0" xfId="0" applyNumberFormat="1" applyFont="1" applyAlignment="1">
      <alignment horizontal="center"/>
    </xf>
    <xf numFmtId="0" fontId="3" fillId="0" borderId="0" xfId="0" applyFont="1"/>
    <xf numFmtId="0" fontId="9" fillId="0" borderId="0" xfId="0" applyFont="1"/>
    <xf numFmtId="0" fontId="0" fillId="0" borderId="0" xfId="0" applyFill="1"/>
    <xf numFmtId="0" fontId="0" fillId="0" borderId="0" xfId="0" applyFont="1" applyAlignment="1">
      <alignment wrapText="1"/>
    </xf>
    <xf numFmtId="0" fontId="12" fillId="0" borderId="0" xfId="0" applyFont="1"/>
    <xf numFmtId="17" fontId="12" fillId="0" borderId="0" xfId="0" applyNumberFormat="1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0" fontId="5" fillId="0" borderId="0" xfId="1" applyNumberFormat="1" applyFont="1" applyAlignment="1">
      <alignment horizontal="center"/>
    </xf>
    <xf numFmtId="10" fontId="6" fillId="0" borderId="0" xfId="1" applyNumberFormat="1" applyFont="1" applyAlignment="1">
      <alignment horizontal="center"/>
    </xf>
    <xf numFmtId="10" fontId="8" fillId="0" borderId="0" xfId="1" applyNumberFormat="1" applyFont="1" applyAlignment="1">
      <alignment horizontal="center"/>
    </xf>
    <xf numFmtId="10" fontId="7" fillId="0" borderId="0" xfId="1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33" borderId="0" xfId="0" applyFill="1"/>
    <xf numFmtId="0" fontId="0" fillId="34" borderId="0" xfId="0" applyFont="1" applyFill="1"/>
    <xf numFmtId="0" fontId="0" fillId="34" borderId="0" xfId="0" applyFill="1" applyAlignment="1">
      <alignment horizontal="left"/>
    </xf>
    <xf numFmtId="0" fontId="0" fillId="34" borderId="0" xfId="0" applyFill="1"/>
    <xf numFmtId="14" fontId="0" fillId="34" borderId="0" xfId="0" applyNumberFormat="1" applyFill="1" applyAlignment="1">
      <alignment horizontal="left"/>
    </xf>
    <xf numFmtId="0" fontId="14" fillId="0" borderId="0" xfId="0" applyFont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3" fillId="0" borderId="0" xfId="0" applyFont="1"/>
    <xf numFmtId="17" fontId="12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0" fontId="5" fillId="0" borderId="0" xfId="1" applyNumberFormat="1" applyFont="1" applyFill="1" applyAlignment="1">
      <alignment horizontal="center"/>
    </xf>
    <xf numFmtId="165" fontId="3" fillId="0" borderId="0" xfId="0" applyNumberFormat="1" applyFont="1"/>
    <xf numFmtId="165" fontId="2" fillId="0" borderId="0" xfId="0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D63A1B8A-1711-4F6E-8670-AFF0118A6DEC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59666E"/>
      <color rgb="FFFFFF99"/>
      <color rgb="FFCCFFCC"/>
      <color rgb="FF2979FB"/>
      <color rgb="FFFF7C80"/>
      <color rgb="FFED7D31"/>
      <color rgb="FFC1A876"/>
      <color rgb="FF299B61"/>
      <color rgb="FF2B3135"/>
      <color rgb="FF297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EF31-0C95-42A1-B038-71254CE4BEB3}">
  <dimension ref="A1:E29"/>
  <sheetViews>
    <sheetView workbookViewId="0">
      <selection activeCell="C32" sqref="C32"/>
    </sheetView>
  </sheetViews>
  <sheetFormatPr defaultRowHeight="15"/>
  <cols>
    <col min="1" max="1" width="37.140625" bestFit="1" customWidth="1"/>
    <col min="2" max="2" width="44.28515625" bestFit="1" customWidth="1"/>
    <col min="3" max="3" width="18.85546875" customWidth="1"/>
    <col min="4" max="4" width="17.140625" customWidth="1"/>
    <col min="5" max="5" width="22.140625" customWidth="1"/>
  </cols>
  <sheetData>
    <row r="1" spans="1:5" ht="30">
      <c r="A1" s="4" t="s">
        <v>11</v>
      </c>
      <c r="B1" s="4" t="s">
        <v>12</v>
      </c>
      <c r="C1" s="30" t="s">
        <v>56</v>
      </c>
      <c r="D1" s="30" t="s">
        <v>57</v>
      </c>
      <c r="E1" s="30" t="s">
        <v>81</v>
      </c>
    </row>
    <row r="2" spans="1:5">
      <c r="A2" s="32" t="s">
        <v>13</v>
      </c>
      <c r="B2" s="32" t="s">
        <v>14</v>
      </c>
      <c r="C2" s="35" t="s">
        <v>54</v>
      </c>
      <c r="D2" s="35" t="s">
        <v>55</v>
      </c>
      <c r="E2" s="31" t="s">
        <v>83</v>
      </c>
    </row>
    <row r="3" spans="1:5">
      <c r="A3" s="2" t="s">
        <v>15</v>
      </c>
      <c r="B3" s="2" t="s">
        <v>16</v>
      </c>
      <c r="C3" s="24" t="s">
        <v>58</v>
      </c>
      <c r="D3" s="24" t="s">
        <v>59</v>
      </c>
      <c r="E3" t="s">
        <v>82</v>
      </c>
    </row>
    <row r="4" spans="1:5">
      <c r="A4" s="2" t="s">
        <v>17</v>
      </c>
      <c r="B4" s="2" t="s">
        <v>18</v>
      </c>
      <c r="C4" s="24" t="s">
        <v>60</v>
      </c>
      <c r="D4" s="24" t="s">
        <v>59</v>
      </c>
      <c r="E4" t="s">
        <v>82</v>
      </c>
    </row>
    <row r="5" spans="1:5">
      <c r="A5" s="2" t="s">
        <v>10</v>
      </c>
      <c r="B5" s="2" t="s">
        <v>19</v>
      </c>
      <c r="C5" s="24" t="s">
        <v>61</v>
      </c>
      <c r="D5" s="24" t="s">
        <v>59</v>
      </c>
      <c r="E5" t="s">
        <v>82</v>
      </c>
    </row>
    <row r="6" spans="1:5">
      <c r="A6" s="2" t="s">
        <v>20</v>
      </c>
      <c r="B6" s="2" t="s">
        <v>21</v>
      </c>
      <c r="C6" s="24" t="s">
        <v>62</v>
      </c>
      <c r="D6" s="24" t="s">
        <v>59</v>
      </c>
      <c r="E6" t="s">
        <v>82</v>
      </c>
    </row>
    <row r="7" spans="1:5">
      <c r="A7" s="3" t="s">
        <v>52</v>
      </c>
      <c r="B7" s="3" t="s">
        <v>53</v>
      </c>
      <c r="C7" s="24" t="s">
        <v>63</v>
      </c>
      <c r="D7" s="24" t="s">
        <v>59</v>
      </c>
      <c r="E7" t="s">
        <v>82</v>
      </c>
    </row>
    <row r="8" spans="1:5">
      <c r="A8" s="2" t="s">
        <v>22</v>
      </c>
      <c r="B8" s="2" t="s">
        <v>23</v>
      </c>
      <c r="C8" s="24" t="s">
        <v>64</v>
      </c>
      <c r="D8" s="24" t="s">
        <v>59</v>
      </c>
      <c r="E8" t="s">
        <v>82</v>
      </c>
    </row>
    <row r="9" spans="1:5">
      <c r="A9" s="2" t="s">
        <v>24</v>
      </c>
      <c r="B9" s="2" t="s">
        <v>25</v>
      </c>
      <c r="C9" s="24" t="s">
        <v>65</v>
      </c>
      <c r="D9" s="24" t="s">
        <v>65</v>
      </c>
      <c r="E9" t="s">
        <v>82</v>
      </c>
    </row>
    <row r="10" spans="1:5">
      <c r="A10" s="2" t="s">
        <v>9</v>
      </c>
      <c r="B10" s="2" t="s">
        <v>26</v>
      </c>
      <c r="C10" s="24" t="s">
        <v>66</v>
      </c>
      <c r="D10" s="24" t="s">
        <v>59</v>
      </c>
      <c r="E10" s="16" t="s">
        <v>82</v>
      </c>
    </row>
    <row r="11" spans="1:5">
      <c r="A11" s="2" t="s">
        <v>27</v>
      </c>
      <c r="B11" s="2" t="s">
        <v>28</v>
      </c>
      <c r="C11" s="24" t="s">
        <v>67</v>
      </c>
      <c r="D11" s="24" t="s">
        <v>55</v>
      </c>
      <c r="E11" s="16" t="s">
        <v>82</v>
      </c>
    </row>
    <row r="12" spans="1:5" ht="30">
      <c r="A12" s="17" t="s">
        <v>27</v>
      </c>
      <c r="B12" s="17" t="s">
        <v>29</v>
      </c>
      <c r="C12" s="24" t="s">
        <v>67</v>
      </c>
      <c r="D12" s="24" t="s">
        <v>55</v>
      </c>
      <c r="E12" s="16" t="s">
        <v>82</v>
      </c>
    </row>
    <row r="13" spans="1:5">
      <c r="A13" s="2" t="s">
        <v>27</v>
      </c>
      <c r="B13" s="2" t="s">
        <v>30</v>
      </c>
      <c r="C13" s="24" t="s">
        <v>67</v>
      </c>
      <c r="D13" s="24" t="s">
        <v>55</v>
      </c>
      <c r="E13" s="16" t="s">
        <v>82</v>
      </c>
    </row>
    <row r="14" spans="1:5">
      <c r="A14" s="3" t="s">
        <v>5</v>
      </c>
      <c r="B14" s="3" t="s">
        <v>31</v>
      </c>
      <c r="C14" s="25" t="s">
        <v>68</v>
      </c>
      <c r="D14" s="25" t="s">
        <v>69</v>
      </c>
      <c r="E14" s="16" t="s">
        <v>82</v>
      </c>
    </row>
    <row r="15" spans="1:5">
      <c r="A15" s="2" t="s">
        <v>0</v>
      </c>
      <c r="B15" s="2" t="s">
        <v>32</v>
      </c>
      <c r="C15" s="24" t="s">
        <v>60</v>
      </c>
      <c r="D15" s="24" t="s">
        <v>59</v>
      </c>
      <c r="E15" s="16" t="s">
        <v>82</v>
      </c>
    </row>
    <row r="16" spans="1:5">
      <c r="A16" s="2" t="s">
        <v>0</v>
      </c>
      <c r="B16" s="2" t="s">
        <v>33</v>
      </c>
      <c r="C16" s="24" t="s">
        <v>60</v>
      </c>
      <c r="D16" s="24" t="s">
        <v>59</v>
      </c>
      <c r="E16" s="16" t="s">
        <v>82</v>
      </c>
    </row>
    <row r="17" spans="1:5">
      <c r="A17" s="2" t="s">
        <v>6</v>
      </c>
      <c r="B17" s="2" t="s">
        <v>34</v>
      </c>
      <c r="C17" s="24" t="s">
        <v>68</v>
      </c>
      <c r="D17" s="24" t="s">
        <v>69</v>
      </c>
      <c r="E17" s="16" t="s">
        <v>82</v>
      </c>
    </row>
    <row r="18" spans="1:5">
      <c r="A18" s="2" t="s">
        <v>35</v>
      </c>
      <c r="B18" s="2" t="s">
        <v>36</v>
      </c>
      <c r="C18" s="24" t="s">
        <v>70</v>
      </c>
      <c r="D18" s="24" t="s">
        <v>59</v>
      </c>
      <c r="E18" s="16" t="s">
        <v>82</v>
      </c>
    </row>
    <row r="19" spans="1:5">
      <c r="A19" s="2" t="s">
        <v>8</v>
      </c>
      <c r="B19" s="2" t="s">
        <v>37</v>
      </c>
      <c r="C19" s="24" t="s">
        <v>71</v>
      </c>
      <c r="D19" s="24" t="s">
        <v>59</v>
      </c>
      <c r="E19" s="16" t="s">
        <v>82</v>
      </c>
    </row>
    <row r="20" spans="1:5">
      <c r="A20" s="2" t="s">
        <v>38</v>
      </c>
      <c r="B20" s="2" t="s">
        <v>39</v>
      </c>
      <c r="C20" s="24" t="s">
        <v>60</v>
      </c>
      <c r="D20" s="24" t="s">
        <v>59</v>
      </c>
      <c r="E20" s="16" t="s">
        <v>82</v>
      </c>
    </row>
    <row r="21" spans="1:5">
      <c r="A21" s="2" t="s">
        <v>38</v>
      </c>
      <c r="B21" s="2" t="s">
        <v>40</v>
      </c>
      <c r="C21" s="24" t="s">
        <v>60</v>
      </c>
      <c r="D21" s="24" t="s">
        <v>59</v>
      </c>
      <c r="E21" s="16" t="s">
        <v>82</v>
      </c>
    </row>
    <row r="22" spans="1:5">
      <c r="A22" s="2" t="s">
        <v>1</v>
      </c>
      <c r="B22" s="2" t="s">
        <v>41</v>
      </c>
      <c r="C22" s="24" t="s">
        <v>72</v>
      </c>
      <c r="D22" s="24" t="s">
        <v>73</v>
      </c>
      <c r="E22" t="s">
        <v>82</v>
      </c>
    </row>
    <row r="23" spans="1:5">
      <c r="A23" s="2" t="s">
        <v>42</v>
      </c>
      <c r="B23" s="2" t="s">
        <v>43</v>
      </c>
      <c r="C23" s="24" t="s">
        <v>74</v>
      </c>
      <c r="D23" s="24" t="s">
        <v>59</v>
      </c>
      <c r="E23" t="s">
        <v>82</v>
      </c>
    </row>
    <row r="24" spans="1:5">
      <c r="A24" s="2" t="s">
        <v>42</v>
      </c>
      <c r="B24" s="2" t="s">
        <v>44</v>
      </c>
      <c r="C24" s="24" t="s">
        <v>74</v>
      </c>
      <c r="D24" s="24" t="s">
        <v>59</v>
      </c>
      <c r="E24" t="s">
        <v>82</v>
      </c>
    </row>
    <row r="25" spans="1:5">
      <c r="A25" s="32" t="s">
        <v>2</v>
      </c>
      <c r="B25" s="32" t="s">
        <v>45</v>
      </c>
      <c r="C25" s="33" t="s">
        <v>75</v>
      </c>
      <c r="D25" s="33" t="s">
        <v>76</v>
      </c>
      <c r="E25" s="34" t="s">
        <v>84</v>
      </c>
    </row>
    <row r="26" spans="1:5">
      <c r="A26" s="2" t="s">
        <v>46</v>
      </c>
      <c r="B26" s="2" t="s">
        <v>47</v>
      </c>
      <c r="C26" s="25" t="s">
        <v>77</v>
      </c>
      <c r="D26" s="25" t="s">
        <v>78</v>
      </c>
      <c r="E26" s="16" t="s">
        <v>82</v>
      </c>
    </row>
    <row r="27" spans="1:5">
      <c r="A27" s="2" t="s">
        <v>3</v>
      </c>
      <c r="B27" s="2" t="s">
        <v>48</v>
      </c>
      <c r="C27" s="25" t="s">
        <v>79</v>
      </c>
      <c r="D27" s="24" t="s">
        <v>59</v>
      </c>
      <c r="E27" s="16" t="s">
        <v>82</v>
      </c>
    </row>
    <row r="28" spans="1:5">
      <c r="A28" s="2" t="s">
        <v>4</v>
      </c>
      <c r="B28" s="2" t="s">
        <v>49</v>
      </c>
      <c r="C28" s="25" t="s">
        <v>68</v>
      </c>
      <c r="D28" s="25" t="s">
        <v>69</v>
      </c>
      <c r="E28" s="16" t="s">
        <v>82</v>
      </c>
    </row>
    <row r="29" spans="1:5">
      <c r="A29" s="2" t="s">
        <v>50</v>
      </c>
      <c r="B29" s="2" t="s">
        <v>51</v>
      </c>
      <c r="C29" s="25" t="s">
        <v>80</v>
      </c>
      <c r="D29" s="24" t="s">
        <v>59</v>
      </c>
      <c r="E29" t="s">
        <v>82</v>
      </c>
    </row>
  </sheetData>
  <autoFilter ref="A1:E29" xr:uid="{4B840393-642B-44DB-A7FD-EEC49678DD2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E844-AEA8-4572-A2D4-7C945CC1D783}">
  <dimension ref="A1:J55"/>
  <sheetViews>
    <sheetView showGridLines="0" tabSelected="1" zoomScale="80" zoomScaleNormal="80" workbookViewId="0">
      <pane ySplit="4" topLeftCell="A27" activePane="bottomLeft" state="frozen"/>
      <selection activeCell="A30" sqref="A30"/>
      <selection pane="bottomLeft" activeCell="E61" sqref="E61"/>
    </sheetView>
  </sheetViews>
  <sheetFormatPr defaultColWidth="8.7109375" defaultRowHeight="14.25"/>
  <cols>
    <col min="1" max="1" width="11.5703125" style="1" customWidth="1"/>
    <col min="2" max="3" width="25.140625" style="1" customWidth="1"/>
    <col min="4" max="4" width="25.140625" style="12" customWidth="1"/>
    <col min="5" max="5" width="25.140625" style="1" customWidth="1"/>
    <col min="6" max="6" width="25.140625" style="14" customWidth="1"/>
    <col min="7" max="9" width="25.140625" style="1" customWidth="1"/>
    <col min="10" max="10" width="9.7109375" style="14" customWidth="1"/>
    <col min="11" max="16384" width="8.7109375" style="1"/>
  </cols>
  <sheetData>
    <row r="1" spans="1:9" ht="23.25">
      <c r="A1" s="37" t="s">
        <v>91</v>
      </c>
      <c r="B1" s="38"/>
      <c r="C1" s="38"/>
      <c r="D1" s="39"/>
    </row>
    <row r="2" spans="1:9" ht="15">
      <c r="A2" s="18"/>
    </row>
    <row r="3" spans="1:9" ht="15">
      <c r="A3" s="18"/>
      <c r="B3" s="20" t="s">
        <v>85</v>
      </c>
      <c r="C3" s="20" t="s">
        <v>85</v>
      </c>
      <c r="D3" s="36" t="s">
        <v>87</v>
      </c>
      <c r="E3" s="21" t="s">
        <v>87</v>
      </c>
      <c r="F3" s="22" t="s">
        <v>88</v>
      </c>
      <c r="G3" s="22" t="s">
        <v>88</v>
      </c>
      <c r="H3" s="23" t="s">
        <v>89</v>
      </c>
      <c r="I3" s="23" t="s">
        <v>89</v>
      </c>
    </row>
    <row r="4" spans="1:9" ht="15">
      <c r="A4" s="18"/>
      <c r="B4" s="20" t="s">
        <v>86</v>
      </c>
      <c r="C4" s="20" t="s">
        <v>90</v>
      </c>
      <c r="D4" s="36" t="s">
        <v>86</v>
      </c>
      <c r="E4" s="36" t="s">
        <v>90</v>
      </c>
      <c r="F4" s="22" t="s">
        <v>86</v>
      </c>
      <c r="G4" s="22" t="s">
        <v>90</v>
      </c>
      <c r="H4" s="23" t="s">
        <v>86</v>
      </c>
      <c r="I4" s="23" t="s">
        <v>90</v>
      </c>
    </row>
    <row r="5" spans="1:9" ht="15">
      <c r="A5" s="19">
        <v>43100</v>
      </c>
      <c r="B5" s="5">
        <v>100</v>
      </c>
      <c r="C5" s="5" t="s">
        <v>7</v>
      </c>
      <c r="D5" s="6">
        <v>100</v>
      </c>
      <c r="E5" s="6" t="s">
        <v>7</v>
      </c>
      <c r="F5" s="13">
        <v>100</v>
      </c>
      <c r="G5" s="13" t="s">
        <v>7</v>
      </c>
      <c r="H5" s="7">
        <v>100</v>
      </c>
      <c r="I5" s="7" t="s">
        <v>7</v>
      </c>
    </row>
    <row r="6" spans="1:9" ht="15">
      <c r="A6" s="19">
        <v>43131</v>
      </c>
      <c r="B6" s="5">
        <v>106.10638779194552</v>
      </c>
      <c r="C6" s="8">
        <v>6.1063877919455223E-2</v>
      </c>
      <c r="D6" s="6">
        <v>108.93665340147156</v>
      </c>
      <c r="E6" s="9">
        <v>8.9366534014715615E-2</v>
      </c>
      <c r="F6" s="13">
        <v>100.88128205128206</v>
      </c>
      <c r="G6" s="11">
        <v>8.8128205128206183E-3</v>
      </c>
      <c r="H6" s="7">
        <v>100.48983333333332</v>
      </c>
      <c r="I6" s="10">
        <v>4.8983333333332268E-3</v>
      </c>
    </row>
    <row r="7" spans="1:9" ht="15">
      <c r="A7" s="19">
        <v>43159</v>
      </c>
      <c r="B7" s="5">
        <v>100.93464800105724</v>
      </c>
      <c r="C7" s="8">
        <v>-4.8741078633541712E-2</v>
      </c>
      <c r="D7" s="6">
        <v>99.89822195512518</v>
      </c>
      <c r="E7" s="9">
        <v>-8.2969608154166874E-2</v>
      </c>
      <c r="F7" s="13">
        <v>102.37696715445665</v>
      </c>
      <c r="G7" s="11">
        <v>1.4826190476190382E-2</v>
      </c>
      <c r="H7" s="7">
        <v>82.6421690011111</v>
      </c>
      <c r="I7" s="10">
        <v>-0.17760666666666669</v>
      </c>
    </row>
    <row r="8" spans="1:9" ht="15">
      <c r="A8" s="19">
        <v>43190</v>
      </c>
      <c r="B8" s="5">
        <v>78.109953525333722</v>
      </c>
      <c r="C8" s="8">
        <v>-0.22613339351502415</v>
      </c>
      <c r="D8" s="6">
        <v>67.681036045563644</v>
      </c>
      <c r="E8" s="9">
        <v>-0.32250009338538244</v>
      </c>
      <c r="F8" s="13">
        <v>97.107752626225718</v>
      </c>
      <c r="G8" s="11">
        <v>-5.1468749999999952E-2</v>
      </c>
      <c r="H8" s="7">
        <v>61.771765084092728</v>
      </c>
      <c r="I8" s="10">
        <v>-0.25253940172767941</v>
      </c>
    </row>
    <row r="9" spans="1:9" ht="15">
      <c r="A9" s="19">
        <v>43220</v>
      </c>
      <c r="B9" s="5">
        <v>102.80724677605392</v>
      </c>
      <c r="C9" s="8">
        <v>0.31618624946064045</v>
      </c>
      <c r="D9" s="6">
        <v>94.452565903162451</v>
      </c>
      <c r="E9" s="9">
        <v>0.39555437419096107</v>
      </c>
      <c r="F9" s="13">
        <v>112.39736827722497</v>
      </c>
      <c r="G9" s="11">
        <v>0.15745000000000009</v>
      </c>
      <c r="H9" s="7">
        <v>79.673479987817316</v>
      </c>
      <c r="I9" s="10">
        <v>0.28980416666666664</v>
      </c>
    </row>
    <row r="10" spans="1:9" ht="15">
      <c r="A10" s="19">
        <v>43251</v>
      </c>
      <c r="B10" s="5">
        <v>91.160606555620973</v>
      </c>
      <c r="C10" s="8">
        <v>-0.11328617958034548</v>
      </c>
      <c r="D10" s="6">
        <v>79.978113808613841</v>
      </c>
      <c r="E10" s="9">
        <v>-0.15324572663688729</v>
      </c>
      <c r="F10" s="13">
        <v>108.38279874675844</v>
      </c>
      <c r="G10" s="11">
        <v>-3.5717647058823521E-2</v>
      </c>
      <c r="H10" s="7">
        <v>69.301878499096546</v>
      </c>
      <c r="I10" s="10">
        <v>-0.13017633333333334</v>
      </c>
    </row>
    <row r="11" spans="1:9" ht="15">
      <c r="A11" s="19">
        <v>43281</v>
      </c>
      <c r="B11" s="5">
        <v>81.837367559389037</v>
      </c>
      <c r="C11" s="8">
        <v>-0.1022726740035832</v>
      </c>
      <c r="D11" s="6">
        <v>68.732449732960376</v>
      </c>
      <c r="E11" s="9">
        <v>-0.1406092684626713</v>
      </c>
      <c r="F11" s="13">
        <v>104.95219794853209</v>
      </c>
      <c r="G11" s="11">
        <v>-3.1652631578947488E-2</v>
      </c>
      <c r="H11" s="7">
        <v>63.419492174030971</v>
      </c>
      <c r="I11" s="10">
        <v>-8.488061871428576E-2</v>
      </c>
    </row>
    <row r="12" spans="1:9" ht="15">
      <c r="A12" s="19">
        <v>43312</v>
      </c>
      <c r="B12" s="5">
        <v>84.725399605802806</v>
      </c>
      <c r="C12" s="8">
        <v>3.5289894244434628E-2</v>
      </c>
      <c r="D12" s="6">
        <v>70.15313835189265</v>
      </c>
      <c r="E12" s="9">
        <v>2.0669838256194062E-2</v>
      </c>
      <c r="F12" s="13">
        <v>111.55427426726114</v>
      </c>
      <c r="G12" s="11">
        <v>6.2905555555555548E-2</v>
      </c>
      <c r="H12" s="7">
        <v>63.298656901608716</v>
      </c>
      <c r="I12" s="10">
        <v>-1.9053333333333144E-3</v>
      </c>
    </row>
    <row r="13" spans="1:9" ht="15">
      <c r="A13" s="19">
        <v>43343</v>
      </c>
      <c r="B13" s="5">
        <v>79.470933145708884</v>
      </c>
      <c r="C13" s="8">
        <v>-6.2017606107980461E-2</v>
      </c>
      <c r="D13" s="6">
        <v>64.054359025040952</v>
      </c>
      <c r="E13" s="9">
        <v>-8.6935231553859071E-2</v>
      </c>
      <c r="F13" s="13">
        <v>109.90268388034636</v>
      </c>
      <c r="G13" s="11">
        <v>-1.4805263157894877E-2</v>
      </c>
      <c r="H13" s="7">
        <v>57.020653911002562</v>
      </c>
      <c r="I13" s="10">
        <v>-9.9180666666666695E-2</v>
      </c>
    </row>
    <row r="14" spans="1:9" ht="15">
      <c r="A14" s="19">
        <v>43373</v>
      </c>
      <c r="B14" s="5">
        <v>76.473234577132573</v>
      </c>
      <c r="C14" s="8">
        <v>-3.7720691703469367E-2</v>
      </c>
      <c r="D14" s="6">
        <v>60.571690777736464</v>
      </c>
      <c r="E14" s="9">
        <v>-5.437051123941461E-2</v>
      </c>
      <c r="F14" s="13">
        <v>109.41679833055956</v>
      </c>
      <c r="G14" s="11">
        <v>-4.4210526315789922E-3</v>
      </c>
      <c r="H14" s="7">
        <v>56.089374801109109</v>
      </c>
      <c r="I14" s="10">
        <v>-1.6332311996053006E-2</v>
      </c>
    </row>
    <row r="15" spans="1:9" ht="15">
      <c r="A15" s="19">
        <v>43404</v>
      </c>
      <c r="B15" s="5">
        <v>74.640904869739842</v>
      </c>
      <c r="C15" s="8">
        <v>-2.3960405461136869E-2</v>
      </c>
      <c r="D15" s="6">
        <v>58.878415237488824</v>
      </c>
      <c r="E15" s="9">
        <v>-2.7954899698293012E-2</v>
      </c>
      <c r="F15" s="13">
        <v>107.64497564292671</v>
      </c>
      <c r="G15" s="11">
        <v>-1.6193333333333171E-2</v>
      </c>
      <c r="H15" s="7">
        <v>54.803641178619664</v>
      </c>
      <c r="I15" s="10">
        <v>-2.2922944444444426E-2</v>
      </c>
    </row>
    <row r="16" spans="1:9" ht="15">
      <c r="A16" s="19">
        <v>43434</v>
      </c>
      <c r="B16" s="5">
        <v>66.19824460219769</v>
      </c>
      <c r="C16" s="8">
        <v>-0.11311036866817092</v>
      </c>
      <c r="D16" s="6">
        <v>49.152389052898123</v>
      </c>
      <c r="E16" s="9">
        <v>-0.16518831468816408</v>
      </c>
      <c r="F16" s="13">
        <v>104.21878984674899</v>
      </c>
      <c r="G16" s="11">
        <v>-3.1828571428571428E-2</v>
      </c>
      <c r="H16" s="7">
        <v>46.97251662755599</v>
      </c>
      <c r="I16" s="10">
        <v>-0.14289423809523816</v>
      </c>
    </row>
    <row r="17" spans="1:9" ht="15">
      <c r="A17" s="19">
        <v>43465</v>
      </c>
      <c r="B17" s="5">
        <v>64.733724374351411</v>
      </c>
      <c r="C17" s="8">
        <v>-2.2123248685021135E-2</v>
      </c>
      <c r="D17" s="6">
        <v>47.888875996872976</v>
      </c>
      <c r="E17" s="9">
        <v>-2.570603546178285E-2</v>
      </c>
      <c r="F17" s="13">
        <v>102.50612773360075</v>
      </c>
      <c r="G17" s="11">
        <v>-1.64333333333333E-2</v>
      </c>
      <c r="H17" s="7">
        <v>44.84571911427151</v>
      </c>
      <c r="I17" s="10">
        <v>-4.5277487049455112E-2</v>
      </c>
    </row>
    <row r="18" spans="1:9" ht="15">
      <c r="A18" s="19">
        <v>43496</v>
      </c>
      <c r="B18" s="5">
        <v>62.847187624866805</v>
      </c>
      <c r="C18" s="8">
        <v>-2.9143028115837577E-2</v>
      </c>
      <c r="D18" s="6">
        <v>46.394088391876807</v>
      </c>
      <c r="E18" s="9">
        <v>-3.1213670688236106E-2</v>
      </c>
      <c r="F18" s="13">
        <v>99.695841315893773</v>
      </c>
      <c r="G18" s="11">
        <v>-2.7415789473684171E-2</v>
      </c>
      <c r="H18" s="7">
        <v>43.758198555892406</v>
      </c>
      <c r="I18" s="10">
        <v>-2.4250264682075695E-2</v>
      </c>
    </row>
    <row r="19" spans="1:9" ht="15">
      <c r="A19" s="19">
        <v>43524</v>
      </c>
      <c r="B19" s="5">
        <v>66.091847042581733</v>
      </c>
      <c r="C19" s="8">
        <v>5.1627758382478683E-2</v>
      </c>
      <c r="D19" s="6">
        <v>49.09646203319204</v>
      </c>
      <c r="E19" s="9">
        <v>5.8248232371527653E-2</v>
      </c>
      <c r="F19" s="13">
        <v>103.92661799236774</v>
      </c>
      <c r="G19" s="11">
        <v>4.2436842105263217E-2</v>
      </c>
      <c r="H19" s="7">
        <v>46.393355446311077</v>
      </c>
      <c r="I19" s="10">
        <v>6.0220872370986278E-2</v>
      </c>
    </row>
    <row r="20" spans="1:9" ht="15">
      <c r="A20" s="19">
        <v>43555</v>
      </c>
      <c r="B20" s="5">
        <v>70.358043880599951</v>
      </c>
      <c r="C20" s="8">
        <v>6.4549517511132359E-2</v>
      </c>
      <c r="D20" s="6">
        <v>53.438726324036239</v>
      </c>
      <c r="E20" s="9">
        <v>8.8443527517493514E-2</v>
      </c>
      <c r="F20" s="13">
        <v>106.36014179998902</v>
      </c>
      <c r="G20" s="11">
        <v>2.3415789473684168E-2</v>
      </c>
      <c r="H20" s="7">
        <v>49.97311460597998</v>
      </c>
      <c r="I20" s="10">
        <v>7.7161031471663977E-2</v>
      </c>
    </row>
    <row r="21" spans="1:9" ht="15">
      <c r="A21" s="19">
        <v>43585</v>
      </c>
      <c r="B21" s="5">
        <v>76.03650236990164</v>
      </c>
      <c r="C21" s="8">
        <v>8.0708021089077375E-2</v>
      </c>
      <c r="D21" s="6">
        <v>57.160419394726198</v>
      </c>
      <c r="E21" s="9">
        <v>6.9644120036146395E-2</v>
      </c>
      <c r="F21" s="13">
        <v>117.3975670336701</v>
      </c>
      <c r="G21" s="11">
        <v>0.10377407407407402</v>
      </c>
      <c r="H21" s="7">
        <v>53.042823377669855</v>
      </c>
      <c r="I21" s="10">
        <v>6.1427205326172407E-2</v>
      </c>
    </row>
    <row r="22" spans="1:9" ht="15">
      <c r="A22" s="19">
        <v>43616</v>
      </c>
      <c r="B22" s="5">
        <v>96.082493902028588</v>
      </c>
      <c r="C22" s="8">
        <v>0.26363642339316717</v>
      </c>
      <c r="D22" s="6">
        <v>74.77016430215204</v>
      </c>
      <c r="E22" s="9">
        <v>0.30807585203005994</v>
      </c>
      <c r="F22" s="13">
        <v>140.5824355662804</v>
      </c>
      <c r="G22" s="11">
        <v>0.19749019607843143</v>
      </c>
      <c r="H22" s="7">
        <v>61.98024937736681</v>
      </c>
      <c r="I22" s="10">
        <v>0.16849453763163491</v>
      </c>
    </row>
    <row r="23" spans="1:9" ht="15">
      <c r="A23" s="19">
        <v>43646</v>
      </c>
      <c r="B23" s="5">
        <v>108.06886589490934</v>
      </c>
      <c r="C23" s="8">
        <v>0.12475084176210882</v>
      </c>
      <c r="D23" s="6">
        <v>86.980390382203026</v>
      </c>
      <c r="E23" s="9">
        <v>0.16330345391122214</v>
      </c>
      <c r="F23" s="13">
        <v>148.61789327918973</v>
      </c>
      <c r="G23" s="11">
        <v>5.7158333333333422E-2</v>
      </c>
      <c r="H23" s="7">
        <v>74.062953674952226</v>
      </c>
      <c r="I23" s="10">
        <v>0.19494442857142857</v>
      </c>
    </row>
    <row r="24" spans="1:9" ht="15">
      <c r="A24" s="19">
        <v>43677</v>
      </c>
      <c r="B24" s="5">
        <v>98.407137443243585</v>
      </c>
      <c r="C24" s="8">
        <v>-8.9403440775081555E-2</v>
      </c>
      <c r="D24" s="6">
        <v>76.32023827676737</v>
      </c>
      <c r="E24" s="9">
        <v>-0.1225581083114663</v>
      </c>
      <c r="F24" s="13">
        <v>144.48030475042225</v>
      </c>
      <c r="G24" s="11">
        <v>-2.7840446647932948E-2</v>
      </c>
      <c r="H24" s="7">
        <v>68.318676836418064</v>
      </c>
      <c r="I24" s="10">
        <v>-7.7559380952380907E-2</v>
      </c>
    </row>
    <row r="25" spans="1:9" ht="15">
      <c r="A25" s="19">
        <v>43708</v>
      </c>
      <c r="B25" s="5">
        <v>91.189178377084843</v>
      </c>
      <c r="C25" s="8">
        <v>-7.3347922251286946E-2</v>
      </c>
      <c r="D25" s="6">
        <v>69.016061004952206</v>
      </c>
      <c r="E25" s="9">
        <v>-9.5704330027473583E-2</v>
      </c>
      <c r="F25" s="13">
        <v>139.73739810102902</v>
      </c>
      <c r="G25" s="11">
        <v>-3.2827357732849505E-2</v>
      </c>
      <c r="H25" s="7">
        <v>62.693486155764326</v>
      </c>
      <c r="I25" s="10">
        <v>-8.233752380952386E-2</v>
      </c>
    </row>
    <row r="26" spans="1:9" ht="15">
      <c r="A26" s="19">
        <v>43738</v>
      </c>
      <c r="B26" s="5">
        <v>84.110260747446731</v>
      </c>
      <c r="C26" s="8">
        <v>-7.7628922155273949E-2</v>
      </c>
      <c r="D26" s="6">
        <v>62.056677519766296</v>
      </c>
      <c r="E26" s="9">
        <v>-0.1008371585374388</v>
      </c>
      <c r="F26" s="13">
        <v>134.80832509341408</v>
      </c>
      <c r="G26" s="11">
        <v>-3.5273828442485056E-2</v>
      </c>
      <c r="H26" s="7">
        <v>58.232844615781694</v>
      </c>
      <c r="I26" s="10">
        <v>-7.1150000000000047E-2</v>
      </c>
    </row>
    <row r="27" spans="1:9" ht="15">
      <c r="A27" s="19">
        <v>43769</v>
      </c>
      <c r="B27" s="5">
        <v>85.669981999323312</v>
      </c>
      <c r="C27" s="8">
        <v>1.8543769071883709E-2</v>
      </c>
      <c r="D27" s="6">
        <v>64.236260104667167</v>
      </c>
      <c r="E27" s="9">
        <v>3.5122450508353831E-2</v>
      </c>
      <c r="F27" s="13">
        <v>133.88771510771195</v>
      </c>
      <c r="G27" s="11">
        <v>-6.829029179497681E-3</v>
      </c>
      <c r="H27" s="7">
        <v>57.462925722231766</v>
      </c>
      <c r="I27" s="10">
        <v>-1.3221385605148184E-2</v>
      </c>
    </row>
    <row r="28" spans="1:9" ht="15">
      <c r="A28" s="19">
        <v>43799</v>
      </c>
      <c r="B28" s="5">
        <v>80.184898225661385</v>
      </c>
      <c r="C28" s="8">
        <v>-6.4025737436308239E-2</v>
      </c>
      <c r="D28" s="6">
        <v>58.162312454781954</v>
      </c>
      <c r="E28" s="9">
        <v>-9.4556371121050087E-2</v>
      </c>
      <c r="F28" s="13">
        <v>130.38303708566895</v>
      </c>
      <c r="G28" s="11">
        <v>-2.6176247904623029E-2</v>
      </c>
      <c r="H28" s="7">
        <v>54.87914538484592</v>
      </c>
      <c r="I28" s="10">
        <v>-4.4964301850474842E-2</v>
      </c>
    </row>
    <row r="29" spans="1:9" ht="15">
      <c r="A29" s="19">
        <v>43830</v>
      </c>
      <c r="B29" s="5">
        <v>76.724838964400206</v>
      </c>
      <c r="C29" s="8">
        <v>-4.3151008953377534E-2</v>
      </c>
      <c r="D29" s="6">
        <v>54.218767162943514</v>
      </c>
      <c r="E29" s="9">
        <v>-6.7802415780911951E-2</v>
      </c>
      <c r="F29" s="13">
        <v>128.79817250825403</v>
      </c>
      <c r="G29" s="11">
        <v>-1.2155450684689706E-2</v>
      </c>
      <c r="H29" s="7">
        <v>52.515369598626066</v>
      </c>
      <c r="I29" s="10">
        <v>-4.3072386963091791E-2</v>
      </c>
    </row>
    <row r="30" spans="1:9" ht="15">
      <c r="A30" s="19">
        <v>43861</v>
      </c>
      <c r="B30" s="5">
        <v>87.147642498371795</v>
      </c>
      <c r="C30" s="8">
        <v>0.13584653515933343</v>
      </c>
      <c r="D30" s="6">
        <v>62.950118641907821</v>
      </c>
      <c r="E30" s="9">
        <v>0.16103928465809636</v>
      </c>
      <c r="F30" s="13">
        <v>144.33750053398768</v>
      </c>
      <c r="G30" s="11">
        <v>0.12064866855729517</v>
      </c>
      <c r="H30" s="7">
        <v>55.541171054712905</v>
      </c>
      <c r="I30" s="10">
        <v>5.7617445696621417E-2</v>
      </c>
    </row>
    <row r="31" spans="1:9" ht="15">
      <c r="A31" s="19">
        <v>43890</v>
      </c>
      <c r="B31" s="5">
        <v>88.376244997300475</v>
      </c>
      <c r="C31" s="8">
        <v>1.4097943027565396E-2</v>
      </c>
      <c r="D31" s="6">
        <v>63.000866251230121</v>
      </c>
      <c r="E31" s="9">
        <v>8.0615589640076202E-4</v>
      </c>
      <c r="F31" s="13">
        <v>148.94979121281591</v>
      </c>
      <c r="G31" s="11">
        <v>3.1954901960784321E-2</v>
      </c>
      <c r="H31" s="7">
        <v>56.23382420636505</v>
      </c>
      <c r="I31" s="10">
        <v>1.2470985730024031E-2</v>
      </c>
    </row>
    <row r="32" spans="1:9" ht="15">
      <c r="A32" s="40">
        <v>43921</v>
      </c>
      <c r="B32" s="41">
        <v>83.490906941051335</v>
      </c>
      <c r="C32" s="42">
        <v>-5.527885979313063E-2</v>
      </c>
      <c r="D32" s="43">
        <v>55.523022861411839</v>
      </c>
      <c r="E32" s="44">
        <v>-0.11869429477364168</v>
      </c>
      <c r="F32" s="45">
        <v>151.04969101150391</v>
      </c>
      <c r="G32" s="46">
        <v>1.409803787967534E-2</v>
      </c>
      <c r="H32" s="47">
        <v>61.37131715336519</v>
      </c>
      <c r="I32" s="48">
        <v>9.1359480161739226E-2</v>
      </c>
    </row>
    <row r="33" spans="1:10" ht="15">
      <c r="A33" s="19">
        <v>43951</v>
      </c>
      <c r="B33" s="5">
        <v>94.777117828058266</v>
      </c>
      <c r="C33" s="26">
        <v>0.13517892307692314</v>
      </c>
      <c r="D33" s="6">
        <v>68.344994911177935</v>
      </c>
      <c r="E33" s="27">
        <v>0.23093072727272723</v>
      </c>
      <c r="F33" s="13">
        <v>162.80009822477382</v>
      </c>
      <c r="G33" s="28">
        <v>7.7791666666666703E-2</v>
      </c>
      <c r="H33" s="7">
        <v>62.208299176702788</v>
      </c>
      <c r="I33" s="29">
        <v>1.3638000000000039E-2</v>
      </c>
    </row>
    <row r="34" spans="1:10" ht="15">
      <c r="A34" s="19">
        <v>43982</v>
      </c>
      <c r="B34" s="5">
        <v>97.692177641095853</v>
      </c>
      <c r="C34" s="26">
        <v>3.0756999999999923E-2</v>
      </c>
      <c r="D34" s="6">
        <v>73.45025419377852</v>
      </c>
      <c r="E34" s="27">
        <v>7.4698363636363618E-2</v>
      </c>
      <c r="F34" s="13">
        <v>162.15296783433035</v>
      </c>
      <c r="G34" s="28">
        <v>-3.9749999999999508E-3</v>
      </c>
      <c r="H34" s="7">
        <v>62.741216939649874</v>
      </c>
      <c r="I34" s="29">
        <v>8.5666666666666114E-3</v>
      </c>
    </row>
    <row r="35" spans="1:10" ht="15">
      <c r="A35" s="19">
        <v>44012</v>
      </c>
      <c r="B35" s="5">
        <v>99.213545438283532</v>
      </c>
      <c r="C35" s="26">
        <v>1.5573076923076856E-2</v>
      </c>
      <c r="D35" s="6">
        <v>76.992559634669391</v>
      </c>
      <c r="E35" s="27">
        <v>4.8227272727272785E-2</v>
      </c>
      <c r="F35" s="13">
        <v>159.79093960287696</v>
      </c>
      <c r="G35" s="28">
        <v>-1.4566666666666506E-2</v>
      </c>
      <c r="H35" s="7">
        <v>63.770172897460128</v>
      </c>
      <c r="I35" s="29">
        <v>1.639999999999997E-2</v>
      </c>
    </row>
    <row r="36" spans="1:10" ht="15">
      <c r="A36" s="19">
        <v>44043</v>
      </c>
      <c r="B36" s="5">
        <v>138.98435812949205</v>
      </c>
      <c r="C36" s="26">
        <v>0.40086071428571435</v>
      </c>
      <c r="D36" s="6">
        <v>138.51451430929242</v>
      </c>
      <c r="E36" s="27">
        <v>0.79906363636363609</v>
      </c>
      <c r="F36" s="13">
        <v>186.3653142226897</v>
      </c>
      <c r="G36" s="28">
        <v>0.16630714285714276</v>
      </c>
      <c r="H36" s="7">
        <v>66.025511345600307</v>
      </c>
      <c r="I36" s="29">
        <v>3.5366666666666768E-2</v>
      </c>
    </row>
    <row r="37" spans="1:10" ht="15">
      <c r="A37" s="19">
        <v>44074</v>
      </c>
      <c r="B37" s="5">
        <v>174.10759164510361</v>
      </c>
      <c r="C37" s="26">
        <v>0.25271357142857154</v>
      </c>
      <c r="D37" s="6">
        <v>201.11274914966228</v>
      </c>
      <c r="E37" s="27">
        <v>0.45192545454545452</v>
      </c>
      <c r="F37" s="13">
        <v>213.2538355225762</v>
      </c>
      <c r="G37" s="28">
        <v>0.14427857142857148</v>
      </c>
      <c r="H37" s="7">
        <v>67.89403331668079</v>
      </c>
      <c r="I37" s="29">
        <v>2.8299999999999992E-2</v>
      </c>
      <c r="J37" s="15"/>
    </row>
    <row r="38" spans="1:10" ht="15">
      <c r="A38" s="19">
        <f t="shared" ref="A38:A55" si="0">EOMONTH(A37,1)</f>
        <v>44104</v>
      </c>
      <c r="B38" s="5">
        <v>156.12111671088678</v>
      </c>
      <c r="C38" s="26">
        <v>-0.10330666666666666</v>
      </c>
      <c r="D38" s="6">
        <v>159.78872026284859</v>
      </c>
      <c r="E38" s="27">
        <v>-0.20547692307692311</v>
      </c>
      <c r="F38" s="13">
        <v>206.00015863144401</v>
      </c>
      <c r="G38" s="28">
        <v>-3.4014285714285664E-2</v>
      </c>
      <c r="H38" s="7">
        <v>68.984864118635457</v>
      </c>
      <c r="I38" s="29">
        <v>1.6066666666666674E-2</v>
      </c>
    </row>
    <row r="39" spans="1:10" ht="15">
      <c r="A39" s="19">
        <f t="shared" si="0"/>
        <v>44135</v>
      </c>
      <c r="B39" s="5">
        <v>162.89521196497216</v>
      </c>
      <c r="C39" s="49">
        <v>4.339000000000004E-2</v>
      </c>
      <c r="D39" s="6">
        <v>162.393276403133</v>
      </c>
      <c r="E39" s="27">
        <v>1.6299999999999981E-2</v>
      </c>
      <c r="F39" s="13">
        <v>222.24723268104549</v>
      </c>
      <c r="G39" s="28">
        <v>7.8869230769230692E-2</v>
      </c>
      <c r="H39" s="7">
        <v>70.085172701327693</v>
      </c>
      <c r="I39" s="29">
        <v>1.5949999999999909E-2</v>
      </c>
    </row>
    <row r="40" spans="1:10" ht="15">
      <c r="A40" s="19">
        <f t="shared" si="0"/>
        <v>44165</v>
      </c>
      <c r="B40" s="5">
        <v>203.88017276378486</v>
      </c>
      <c r="C40" s="49">
        <v>0.25160322580645156</v>
      </c>
      <c r="D40" s="6">
        <v>218.10932691520526</v>
      </c>
      <c r="E40" s="27">
        <v>0.34309333333333347</v>
      </c>
      <c r="F40" s="13">
        <v>268.6627124294331</v>
      </c>
      <c r="G40" s="28">
        <v>0.2088461538461539</v>
      </c>
      <c r="H40" s="7">
        <v>68.643754316103724</v>
      </c>
      <c r="I40" s="29">
        <v>-2.0566666666666622E-2</v>
      </c>
    </row>
    <row r="41" spans="1:10" ht="15">
      <c r="A41" s="19">
        <f t="shared" si="0"/>
        <v>44196</v>
      </c>
      <c r="B41" s="5">
        <v>248.28537942091711</v>
      </c>
      <c r="C41" s="49">
        <v>0.21780051515151522</v>
      </c>
      <c r="D41" s="6">
        <v>283.64300055346513</v>
      </c>
      <c r="E41" s="27">
        <v>0.30046250000000008</v>
      </c>
      <c r="F41" s="13">
        <v>315.12724655414121</v>
      </c>
      <c r="G41" s="28">
        <v>0.17294746153846141</v>
      </c>
      <c r="H41" s="7">
        <v>70.903849926961442</v>
      </c>
      <c r="I41" s="29">
        <v>3.2925000000000093E-2</v>
      </c>
    </row>
    <row r="42" spans="1:10" ht="15">
      <c r="A42" s="19">
        <f t="shared" si="0"/>
        <v>44227</v>
      </c>
      <c r="B42" s="5">
        <v>337.69123223742787</v>
      </c>
      <c r="C42" s="49">
        <v>0.36009310344827594</v>
      </c>
      <c r="D42" s="6">
        <v>446.61895036522583</v>
      </c>
      <c r="E42" s="27">
        <v>0.57458125000000004</v>
      </c>
      <c r="F42" s="13">
        <v>358.09309591487306</v>
      </c>
      <c r="G42" s="28">
        <v>0.13634444444444438</v>
      </c>
      <c r="H42" s="7">
        <v>71.299138890304263</v>
      </c>
      <c r="I42" s="29">
        <v>5.5750000000001076E-3</v>
      </c>
    </row>
    <row r="43" spans="1:10" s="51" customFormat="1" ht="15">
      <c r="A43" s="19">
        <f t="shared" si="0"/>
        <v>44255</v>
      </c>
      <c r="B43" s="5">
        <v>448.81040826755486</v>
      </c>
      <c r="C43" s="26">
        <v>0.32905555555555566</v>
      </c>
      <c r="D43" s="6">
        <v>623.84373014086702</v>
      </c>
      <c r="E43" s="27">
        <v>0.39681428571428601</v>
      </c>
      <c r="F43" s="13">
        <v>460.17051701454022</v>
      </c>
      <c r="G43" s="28">
        <v>0.28505833333333319</v>
      </c>
      <c r="H43" s="7">
        <v>73.49039909219961</v>
      </c>
      <c r="I43" s="29">
        <v>3.0733333333333279E-2</v>
      </c>
      <c r="J43" s="50"/>
    </row>
    <row r="44" spans="1:10" s="51" customFormat="1" ht="15">
      <c r="A44" s="19">
        <f t="shared" si="0"/>
        <v>44286</v>
      </c>
      <c r="B44" s="5">
        <v>577.32104944502612</v>
      </c>
      <c r="C44" s="26">
        <v>0.28633614285714293</v>
      </c>
      <c r="D44" s="6">
        <v>916.66864690516081</v>
      </c>
      <c r="E44" s="27">
        <v>0.46938824999999995</v>
      </c>
      <c r="F44" s="13">
        <v>481.27189172252918</v>
      </c>
      <c r="G44" s="28">
        <v>4.5855555555555538E-2</v>
      </c>
      <c r="H44" s="7">
        <v>75.805346663603899</v>
      </c>
      <c r="I44" s="29">
        <v>3.1500000000000083E-2</v>
      </c>
      <c r="J44" s="50"/>
    </row>
    <row r="45" spans="1:10" s="51" customFormat="1" ht="15">
      <c r="A45" s="19">
        <f t="shared" si="0"/>
        <v>44316</v>
      </c>
      <c r="B45" s="5">
        <v>660.10451679035418</v>
      </c>
      <c r="C45" s="26">
        <v>0.14339242857142853</v>
      </c>
      <c r="D45" s="6">
        <v>1084.3640925035043</v>
      </c>
      <c r="E45" s="27">
        <v>0.1829400909090908</v>
      </c>
      <c r="F45" s="13">
        <v>537.4603850811344</v>
      </c>
      <c r="G45" s="28">
        <v>0.11674999999999991</v>
      </c>
      <c r="H45" s="7">
        <v>78.265230162837852</v>
      </c>
      <c r="I45" s="29">
        <v>3.245000000000009E-2</v>
      </c>
      <c r="J45" s="50"/>
    </row>
    <row r="46" spans="1:10" ht="15">
      <c r="A46" s="19">
        <f t="shared" si="0"/>
        <v>44347</v>
      </c>
      <c r="B46" s="5">
        <v>596.73450854654072</v>
      </c>
      <c r="C46" s="26">
        <v>-9.6869565217391318E-2</v>
      </c>
      <c r="D46" s="6">
        <v>891.08277444367002</v>
      </c>
      <c r="E46" s="27">
        <v>-0.17512857142857141</v>
      </c>
      <c r="F46" s="13">
        <v>488.33202704817637</v>
      </c>
      <c r="G46" s="28">
        <v>-9.1408333333333314E-2</v>
      </c>
      <c r="H46" s="7">
        <v>78.648729790635755</v>
      </c>
      <c r="I46" s="29">
        <v>4.8999999999999044E-3</v>
      </c>
    </row>
    <row r="47" spans="1:10" ht="15">
      <c r="A47" s="19">
        <f t="shared" si="0"/>
        <v>44377</v>
      </c>
      <c r="B47" s="5">
        <v>540.39104849893181</v>
      </c>
      <c r="C47" s="26">
        <v>-9.4419644315265172E-2</v>
      </c>
      <c r="D47" s="6">
        <v>759.97585377806934</v>
      </c>
      <c r="E47" s="27">
        <v>-0.14713214577338751</v>
      </c>
      <c r="F47" s="13">
        <v>456.11839099723164</v>
      </c>
      <c r="G47" s="28">
        <v>-6.5966666666666729E-2</v>
      </c>
      <c r="H47" s="7">
        <v>79.36705485605691</v>
      </c>
      <c r="I47" s="29">
        <v>9.1333333333334377E-3</v>
      </c>
    </row>
    <row r="48" spans="1:10" ht="15">
      <c r="A48" s="19">
        <f t="shared" si="0"/>
        <v>44408</v>
      </c>
      <c r="B48" s="5">
        <v>588.61679272324227</v>
      </c>
      <c r="C48" s="26">
        <v>8.9242307692307676E-2</v>
      </c>
      <c r="D48" s="6">
        <v>887.45420349080268</v>
      </c>
      <c r="E48" s="27">
        <v>0.16774</v>
      </c>
      <c r="F48" s="13">
        <v>492.39174651123989</v>
      </c>
      <c r="G48" s="28">
        <v>4.2306666666666715E-2</v>
      </c>
      <c r="H48" s="7">
        <v>80.025801411362181</v>
      </c>
      <c r="I48" s="29">
        <v>8.2999999999999741E-3</v>
      </c>
    </row>
    <row r="49" spans="1:9" ht="15">
      <c r="A49" s="19">
        <f t="shared" si="0"/>
        <v>44439</v>
      </c>
      <c r="B49" s="5">
        <v>728.79588191028245</v>
      </c>
      <c r="C49" s="26">
        <v>0.23815000000000008</v>
      </c>
      <c r="D49" s="6">
        <v>1256.013934200533</v>
      </c>
      <c r="E49" s="27">
        <v>0.4153</v>
      </c>
      <c r="F49" s="13">
        <v>547.03409992741388</v>
      </c>
      <c r="G49" s="28">
        <v>0.11097333333333337</v>
      </c>
      <c r="H49" s="7">
        <v>81.626317439589428</v>
      </c>
      <c r="I49" s="29">
        <v>2.0000000000000018E-2</v>
      </c>
    </row>
    <row r="50" spans="1:9" ht="15">
      <c r="A50" s="19">
        <f t="shared" si="0"/>
        <v>44469</v>
      </c>
      <c r="B50" s="5">
        <v>716.78896975581051</v>
      </c>
      <c r="C50" s="26">
        <v>-1.6475000000000017E-2</v>
      </c>
      <c r="D50" s="6">
        <v>1258.316626413234</v>
      </c>
      <c r="E50" s="27">
        <v>1.8333333333333535E-3</v>
      </c>
      <c r="F50" s="13">
        <v>525.53068676299438</v>
      </c>
      <c r="G50" s="28">
        <v>-3.9309090909091071E-2</v>
      </c>
      <c r="H50" s="7">
        <v>82.850712201183256</v>
      </c>
      <c r="I50" s="29">
        <v>1.4999999999999902E-2</v>
      </c>
    </row>
    <row r="51" spans="1:9" ht="15">
      <c r="A51" s="19">
        <f t="shared" si="0"/>
        <v>44500</v>
      </c>
      <c r="B51" s="5">
        <v>849.11418681414773</v>
      </c>
      <c r="C51" s="26">
        <v>0.18460833333333326</v>
      </c>
      <c r="D51" s="6">
        <v>1584.9965945738829</v>
      </c>
      <c r="E51" s="27">
        <v>0.25961666666666661</v>
      </c>
      <c r="F51" s="13">
        <v>591.98404210417505</v>
      </c>
      <c r="G51" s="28">
        <v>0.12644999999999995</v>
      </c>
      <c r="H51" s="7">
        <v>84.950977755483251</v>
      </c>
      <c r="I51" s="29">
        <v>2.5349999999999984E-2</v>
      </c>
    </row>
    <row r="52" spans="1:9" ht="15">
      <c r="A52" s="19">
        <f t="shared" si="0"/>
        <v>44530</v>
      </c>
      <c r="B52" s="5">
        <v>885.45041804988409</v>
      </c>
      <c r="C52" s="26">
        <v>4.2793103448275804E-2</v>
      </c>
      <c r="D52" s="6">
        <v>1759.2242971620431</v>
      </c>
      <c r="E52" s="27">
        <v>0.10992307692307701</v>
      </c>
      <c r="F52" s="13">
        <v>582.77446179201149</v>
      </c>
      <c r="G52" s="28">
        <v>-1.5557142857142936E-2</v>
      </c>
      <c r="H52" s="7">
        <v>86.216747324039943</v>
      </c>
      <c r="I52" s="29">
        <v>1.4899999999999913E-2</v>
      </c>
    </row>
    <row r="53" spans="1:9" ht="15">
      <c r="A53" s="19">
        <f t="shared" si="0"/>
        <v>44561</v>
      </c>
      <c r="B53" s="5">
        <v>799.27166615520139</v>
      </c>
      <c r="C53" s="26">
        <v>-9.7327586206896521E-2</v>
      </c>
      <c r="D53" s="6">
        <v>1513.4899832534584</v>
      </c>
      <c r="E53" s="27">
        <v>-0.13968333333333327</v>
      </c>
      <c r="F53" s="13">
        <v>538.15724899721511</v>
      </c>
      <c r="G53" s="28">
        <v>-7.6559999999999961E-2</v>
      </c>
      <c r="H53" s="7">
        <v>86.307274908730179</v>
      </c>
      <c r="I53" s="29">
        <v>1.0499999999999954E-3</v>
      </c>
    </row>
    <row r="54" spans="1:9" ht="15">
      <c r="A54" s="19">
        <f t="shared" si="0"/>
        <v>44592</v>
      </c>
      <c r="B54" s="5">
        <v>718.06824316953021</v>
      </c>
      <c r="C54" s="26">
        <v>-0.1015967741935484</v>
      </c>
      <c r="D54" s="6">
        <v>1206.186652796581</v>
      </c>
      <c r="E54" s="27">
        <v>-0.20304285714285719</v>
      </c>
      <c r="F54" s="13">
        <v>526.93487649812653</v>
      </c>
      <c r="G54" s="28">
        <v>-2.0853333333333279E-2</v>
      </c>
      <c r="H54" s="7">
        <v>86.561881369710932</v>
      </c>
      <c r="I54" s="29">
        <v>2.9500000000000082E-3</v>
      </c>
    </row>
    <row r="55" spans="1:9" ht="15">
      <c r="A55" s="19">
        <f t="shared" si="0"/>
        <v>44620</v>
      </c>
      <c r="B55" s="5">
        <v>711.1348953549267</v>
      </c>
      <c r="C55" s="26">
        <v>-9.6555555555554173E-3</v>
      </c>
      <c r="D55" s="6">
        <v>1203.1492554981751</v>
      </c>
      <c r="E55" s="27">
        <v>-2.5181818181818638E-3</v>
      </c>
      <c r="F55" s="13">
        <v>517.68716941558444</v>
      </c>
      <c r="G55" s="28">
        <v>-1.7549999999999955E-2</v>
      </c>
      <c r="H55" s="7">
        <v>87.111549316408599</v>
      </c>
      <c r="I55" s="29">
        <v>6.3500000000000778E-3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VH Indices - Monthly Returns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Zuller</dc:creator>
  <cp:lastModifiedBy>Dan Zuller</cp:lastModifiedBy>
  <cp:lastPrinted>2019-07-29T21:15:19Z</cp:lastPrinted>
  <dcterms:created xsi:type="dcterms:W3CDTF">2019-05-22T17:02:17Z</dcterms:created>
  <dcterms:modified xsi:type="dcterms:W3CDTF">2022-04-05T17:50:45Z</dcterms:modified>
</cp:coreProperties>
</file>