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2120" windowHeight="8580" activeTab="1"/>
  </bookViews>
  <sheets>
    <sheet name="PROD TRIAL RUN" sheetId="1" r:id="rId1"/>
    <sheet name="PROD TRIAL RUN Guidelines" sheetId="2" r:id="rId2"/>
  </sheets>
  <definedNames>
    <definedName name="_xlnm.Print_Area" localSheetId="0">'PROD TRIAL RUN'!$A$1:$P$51</definedName>
    <definedName name="Z_0BF64066_9CB4_4E62_A92B_8FE8C7CD21B9_.wvu.PrintArea" localSheetId="0" hidden="1">'PROD TRIAL RUN'!$A$1:$P$51</definedName>
    <definedName name="Z_0BF64066_9CB4_4E62_A92B_8FE8C7CD21B9_.wvu.Rows" localSheetId="0" hidden="1">'PROD TRIAL RUN'!$9:$9,'PROD TRIAL RUN'!$11:$11</definedName>
    <definedName name="Z_79D98EAC_19E2_4CDA_A65A_08F4A96341F4_.wvu.PrintArea" localSheetId="0" hidden="1">'PROD TRIAL RUN'!$A$1:$P$51</definedName>
    <definedName name="Z_79D98EAC_19E2_4CDA_A65A_08F4A96341F4_.wvu.Rows" localSheetId="0" hidden="1">'PROD TRIAL RUN'!$9:$9,'PROD TRIAL RUN'!$11:$11</definedName>
    <definedName name="Z_C8E30BDF_11B6_4479_8110_F767D78CD36D_.wvu.PrintArea" localSheetId="0" hidden="1">'PROD TRIAL RUN'!$A$1:$P$51</definedName>
    <definedName name="Z_C8E30BDF_11B6_4479_8110_F767D78CD36D_.wvu.Rows" localSheetId="0" hidden="1">'PROD TRIAL RUN'!$9:$9,'PROD TRIAL RUN'!$11:$11</definedName>
  </definedNames>
  <calcPr fullCalcOnLoad="1"/>
</workbook>
</file>

<file path=xl/sharedStrings.xml><?xml version="1.0" encoding="utf-8"?>
<sst xmlns="http://schemas.openxmlformats.org/spreadsheetml/2006/main" count="181" uniqueCount="169">
  <si>
    <t>Note:  ALL CELLS HIGHLIGHTED IN YELLOW MUST BE COMPLETED BY LEAR SQE</t>
  </si>
  <si>
    <t>PROGRAM:</t>
  </si>
  <si>
    <t>DATE:</t>
  </si>
  <si>
    <t>SUPPLIER NAME:</t>
  </si>
  <si>
    <t>LOCATION
(CITY/STATE)</t>
  </si>
  <si>
    <t>PART NUMBER(S):</t>
  </si>
  <si>
    <t>DESCRIPTION:</t>
  </si>
  <si>
    <r>
      <t>QUOTED ANNUAL VOLUME RATE (</t>
    </r>
    <r>
      <rPr>
        <b/>
        <sz val="8"/>
        <rFont val="Tahoma"/>
        <family val="2"/>
      </rPr>
      <t>LCR</t>
    </r>
    <r>
      <rPr>
        <sz val="8"/>
        <rFont val="Tahoma"/>
        <family val="2"/>
      </rPr>
      <t>):</t>
    </r>
  </si>
  <si>
    <r>
      <t>MCR</t>
    </r>
    <r>
      <rPr>
        <sz val="8"/>
        <rFont val="Tahoma"/>
        <family val="2"/>
      </rPr>
      <t xml:space="preserve"> (+ 15%):</t>
    </r>
  </si>
  <si>
    <t>ENGINEERING CHANGE LEVEL:</t>
  </si>
  <si>
    <t>DATE OF
ENGINEERING CHANGE:</t>
  </si>
  <si>
    <t>ESTIMATED PROGRAM PRODUCTION LENGTH:</t>
  </si>
  <si>
    <t>( YEARS )</t>
  </si>
  <si>
    <t># DAYS PER WEEK:</t>
  </si>
  <si>
    <t># OF SHIFTS</t>
  </si>
  <si>
    <t># HOURS PER SHIFT</t>
  </si>
  <si>
    <t>PRODUCTION PROCESS:</t>
  </si>
  <si>
    <t>NO. OF QUOTED OPERATORS FOR PROCESS:</t>
  </si>
  <si>
    <t>NO. OF PRODUCTION LINES:</t>
  </si>
  <si>
    <t>SHARED PRODUCTION LINE:</t>
  </si>
  <si>
    <t>Yes</t>
  </si>
  <si>
    <t>No</t>
  </si>
  <si>
    <t>NO. OF PRODUCTION TOOLS:</t>
  </si>
  <si>
    <t>MULTI-SHARED PROCESS:</t>
  </si>
  <si>
    <t>NO. OF CAVITIES PER TOOL:</t>
  </si>
  <si>
    <t xml:space="preserve">NO. OF GAGES:                </t>
  </si>
  <si>
    <t>DEMONSTRATION RUN GOAL</t>
  </si>
  <si>
    <t>DEMONSTRATION RUN RESULTS</t>
  </si>
  <si>
    <t>HOURS TO RUN</t>
  </si>
  <si>
    <r>
      <t>PLANNED RUN TIME</t>
    </r>
    <r>
      <rPr>
        <sz val="6"/>
        <rFont val="Tahoma"/>
        <family val="2"/>
      </rPr>
      <t>(Scheduled-Planned Downtime)</t>
    </r>
  </si>
  <si>
    <t>NO. OF SHIFTS TO RUN</t>
  </si>
  <si>
    <t>PLANNED DOWNTIME (Breaks,PM, etc)</t>
  </si>
  <si>
    <t>QUOTED PARTS PER HOUR</t>
  </si>
  <si>
    <t>APPROVED PARTS PER HOUR</t>
  </si>
  <si>
    <t>QUOTED PARTS PER SHIFT</t>
  </si>
  <si>
    <t>APPROVED PARTS PER SHIFT</t>
  </si>
  <si>
    <r>
      <t>QUOTED PARTS PER DAY (</t>
    </r>
    <r>
      <rPr>
        <b/>
        <sz val="8"/>
        <rFont val="Tahoma"/>
        <family val="2"/>
      </rPr>
      <t>QPDR</t>
    </r>
    <r>
      <rPr>
        <sz val="8"/>
        <rFont val="Tahoma"/>
        <family val="2"/>
      </rPr>
      <t>)</t>
    </r>
  </si>
  <si>
    <t>APPROVED PARTS PER DAY</t>
  </si>
  <si>
    <t>UNPLANNED DOWNTIME (HRS)</t>
  </si>
  <si>
    <t>UPTIME PERCENTAGE</t>
  </si>
  <si>
    <t>CAPABILITY % REQUIRED</t>
  </si>
  <si>
    <t>APPROVED PARTS/YEAR</t>
  </si>
  <si>
    <t>% of Quoted</t>
  </si>
  <si>
    <t>CAPABILITY RESULTS</t>
  </si>
  <si>
    <t>LEAR TEAM RECOMMENDATION</t>
  </si>
  <si>
    <t>RETURN VISIT</t>
  </si>
  <si>
    <t>TOTAL UNITS PRODUCED</t>
  </si>
  <si>
    <t>REPORT CARD</t>
  </si>
  <si>
    <t>PASS/FAIL</t>
  </si>
  <si>
    <t>TOTAL UNITS APPROVED</t>
  </si>
  <si>
    <t>QUOTED VOLUME</t>
  </si>
  <si>
    <t>NO</t>
  </si>
  <si>
    <t>TOTAL UNITS REJECTED</t>
  </si>
  <si>
    <t>PERCENTAGE CAPABILITY(95%min)</t>
  </si>
  <si>
    <t>YES</t>
  </si>
  <si>
    <t>PERCENTAGE OF CAPABILITY</t>
  </si>
  <si>
    <t>COMMENTS:</t>
  </si>
  <si>
    <t>SUPPLIER REPRESENTATIVE:</t>
  </si>
  <si>
    <t>TITLE</t>
  </si>
  <si>
    <t>PHONE</t>
  </si>
  <si>
    <t>LEAR REPRESENTATIVE:</t>
  </si>
  <si>
    <t>Note: Annual Volumes and Quoted Work Patterns are based on RFQ (Request For Quote) information.</t>
  </si>
  <si>
    <r>
      <t>LCR</t>
    </r>
    <r>
      <rPr>
        <sz val="8"/>
        <rFont val="Tahoma"/>
        <family val="2"/>
      </rPr>
      <t xml:space="preserve"> = Lean Capacity Requirement</t>
    </r>
  </si>
  <si>
    <r>
      <t>MCR</t>
    </r>
    <r>
      <rPr>
        <sz val="8"/>
        <rFont val="Tahoma"/>
        <family val="2"/>
      </rPr>
      <t xml:space="preserve"> = Maximum Capacity Requirement</t>
    </r>
  </si>
  <si>
    <r>
      <t>QPDR</t>
    </r>
    <r>
      <rPr>
        <sz val="8"/>
        <rFont val="Tahoma"/>
        <family val="2"/>
      </rPr>
      <t xml:space="preserve"> = Quoted Production Daily Requirement (240 days)</t>
    </r>
  </si>
  <si>
    <t>Program</t>
  </si>
  <si>
    <t>Program assigned description.</t>
  </si>
  <si>
    <t>Date</t>
  </si>
  <si>
    <t>Supplier Name</t>
  </si>
  <si>
    <t>Name of Supplier.</t>
  </si>
  <si>
    <t>Location</t>
  </si>
  <si>
    <t>Part Number(s)</t>
  </si>
  <si>
    <t>List all Part Numbers that will be reviewed</t>
  </si>
  <si>
    <t>Description</t>
  </si>
  <si>
    <t>Part Name.</t>
  </si>
  <si>
    <t>Quoted Annual Volume Rate (LCR)</t>
  </si>
  <si>
    <t>MCR (+15%)</t>
  </si>
  <si>
    <t>Maximum Capacity Requirement.  This number is the high annual volume expected for the program.  This number is calculated by increasing the LCR by 15%.</t>
  </si>
  <si>
    <t>Estimated Program Production Length</t>
  </si>
  <si>
    <t>Duration of the program in years.</t>
  </si>
  <si>
    <t>Quoted Supplier Work Pattern</t>
  </si>
  <si>
    <t>Production Process</t>
  </si>
  <si>
    <t>Description of the production process being reviewed.</t>
  </si>
  <si>
    <t>Number of Quoted Operators For Process</t>
  </si>
  <si>
    <t>Total number of operators that will be used during the normal production process.  The Trial Run will include this number of operators.</t>
  </si>
  <si>
    <t>Shared Production Line</t>
  </si>
  <si>
    <t>Indicate if the production line is shared with another program.</t>
  </si>
  <si>
    <t>Number of Production Lines</t>
  </si>
  <si>
    <t>Note the number of production lines used to produce program parts.</t>
  </si>
  <si>
    <t>Multi Production Process</t>
  </si>
  <si>
    <t>Indicate if the production of program parts requires more than a single operation.</t>
  </si>
  <si>
    <t>Number of Production Tools</t>
  </si>
  <si>
    <t>The number of production tools for the entire production process being rated.</t>
  </si>
  <si>
    <t>Number of Cavities/Tool(s)</t>
  </si>
  <si>
    <t>Number of part cavities incorporated into the production tool.</t>
  </si>
  <si>
    <t>Number of Fixtures</t>
  </si>
  <si>
    <t>Number of fixtures required for the production process.</t>
  </si>
  <si>
    <t>Hours to Run</t>
  </si>
  <si>
    <t>Scheduled hours to perform the Trial Run.</t>
  </si>
  <si>
    <t>Number of Shifts to Run</t>
  </si>
  <si>
    <t>Scheduled shifts to perform the Trial Run.</t>
  </si>
  <si>
    <t>Quoted Parts / Hour</t>
  </si>
  <si>
    <t>Expected number of parts produced per hour (calculated automatically).</t>
  </si>
  <si>
    <t>Quoted Parts / Shift</t>
  </si>
  <si>
    <t>Expected number of parts produced per shift (calculated automatically).</t>
  </si>
  <si>
    <t>Quoted Parts / Day (QPDR)</t>
  </si>
  <si>
    <t>Expected number of parts produced per day (calculated automatically).</t>
  </si>
  <si>
    <t>Planned Downtime</t>
  </si>
  <si>
    <t>Expected downtime during the Trial Run (ie., Lunch, breaks, etc.).</t>
  </si>
  <si>
    <t>Actual Production Hours</t>
  </si>
  <si>
    <t>Exact production hours of the Trial Run.</t>
  </si>
  <si>
    <t>Days/Year</t>
  </si>
  <si>
    <t>Number of days production is run (Lear constant = 240 days/yr).</t>
  </si>
  <si>
    <t>Capability % Required</t>
  </si>
  <si>
    <t>First time capability with no repairs (95%for most processes).</t>
  </si>
  <si>
    <t>Planned Run Time</t>
  </si>
  <si>
    <t>Total time planned for the production trial run less time allocated for planned downtime</t>
  </si>
  <si>
    <t>Approved Parts / Hour</t>
  </si>
  <si>
    <t>Number of approved parts produced per hour during the Trial Run .</t>
  </si>
  <si>
    <t>Approved Parts / Shift</t>
  </si>
  <si>
    <t>Number of approved parts produced per shift, based on the Quoted Work Pattern.</t>
  </si>
  <si>
    <t>Approved Parts / Day</t>
  </si>
  <si>
    <t>Number of approved parts produced per day, based on the Quoted Work Pattern.</t>
  </si>
  <si>
    <t>Unplanned Downtime</t>
  </si>
  <si>
    <t>Time the production trial line or process was down in which was unplanned (ex. Breakdowns).</t>
  </si>
  <si>
    <t>Downtime</t>
  </si>
  <si>
    <t>Actual production downtime during the Trial Run.</t>
  </si>
  <si>
    <t>Uptime Percentage</t>
  </si>
  <si>
    <t>Percentage of the time the process runs with no unplanned downtime (calculated).</t>
  </si>
  <si>
    <t>Uptime Percentage Required</t>
  </si>
  <si>
    <t>The minimum time the production process must run according to Lear Corporation (90%).</t>
  </si>
  <si>
    <t>Total Units Produced</t>
  </si>
  <si>
    <t>Total number of parts produced during the Trial Run.</t>
  </si>
  <si>
    <t>Total Units Approved</t>
  </si>
  <si>
    <t>Number of approved parts produced during the Trial Run.</t>
  </si>
  <si>
    <t>Total Units Rejected</t>
  </si>
  <si>
    <t>Number of rejected parts produced during the Trial Run.</t>
  </si>
  <si>
    <t>Percentage of Capability</t>
  </si>
  <si>
    <t>Rate of the supplier’s ability to produce approved product.  This percentage is calculated by dividing the amount of total units approved by the total units produced..</t>
  </si>
  <si>
    <t>To pass Lear process audit, all three (Volume, Capacity, and Uptime Percentage) must indicate a pass.   Any failures will require corrective action(s) by the supplier.</t>
  </si>
  <si>
    <t xml:space="preserve">Return Visit </t>
  </si>
  <si>
    <t>Indicate if a return visit is required for further surveillance or an additional Trial Run.  A follow up date is needed.</t>
  </si>
  <si>
    <t>Comments</t>
  </si>
  <si>
    <t>Enter comments as required.</t>
  </si>
  <si>
    <t>Supplier Representative</t>
  </si>
  <si>
    <t>Name &amp; Signature of Supplier Representative participating in the Trial Run.</t>
  </si>
  <si>
    <t>Title</t>
  </si>
  <si>
    <t>Title of Supplier Representative.</t>
  </si>
  <si>
    <t>Phone</t>
  </si>
  <si>
    <t>Telephone number of Supplier Representative.</t>
  </si>
  <si>
    <t>Lear Representative</t>
  </si>
  <si>
    <t>Name &amp; Signature of Lear Representative conducting the Trial Run.</t>
  </si>
  <si>
    <t>Title of Lear Representative.</t>
  </si>
  <si>
    <t>Telephone number of the Lear Representative.</t>
  </si>
  <si>
    <t>Lean Capacity Requirement.  Anticipated as the low annual volumes.  Program volumes are documented on the Request For Quote (RFQ).  Note that program volumes can change from the initial RFQ to the time the Trial Run is conducted.  Program volumes must be verified prior to the completion of the trial run analysis.</t>
  </si>
  <si>
    <t>The quoted amount of weekly production required by the supplier to support annual volumes.  Report number of production days per week, number of shifts per day and number of hours per shift.(do not take time off for breaks, lunch etc) , as this is calculated at a later date.</t>
  </si>
  <si>
    <t>Date of Production Trial Run.</t>
  </si>
  <si>
    <t>Location of facility (city and state) where Production Trial Run is conducted.</t>
  </si>
  <si>
    <t>ALL TOOLING TAGGED WITH LEAR AUTHORIZED TOOL TAG:</t>
  </si>
  <si>
    <t>Lear Tool Tag in place</t>
  </si>
  <si>
    <t>Confirmation that all production tools, fixtures, etc. have been tagged with authorized Lear Tooling Tag</t>
  </si>
  <si>
    <t>Run at Rate</t>
  </si>
  <si>
    <t xml:space="preserve">      Run at Rate Summary Guidelines                                </t>
  </si>
  <si>
    <t>QUOTED SUPPLIER WORK PATTERN
DEDICATED TO LEAR:</t>
  </si>
  <si>
    <t>NOTE:  ALL PRODUCTION NUMBERS BELOW ARE BASED ON THE QUOTED SUPPLIER WORK PATTERN</t>
  </si>
  <si>
    <t>PERCENT OF LINE DEDICATED TO THIS LEAR PROGRAM:</t>
  </si>
  <si>
    <t>DAYS/YEAR (LEAR CONSTANT * % DEDICATED)</t>
  </si>
  <si>
    <t>Percent Dedicated for this Program</t>
  </si>
  <si>
    <t>For shared lines, the percentage that is dedicated to Lear for this specific program. For non-shared lines this should equal 100%.</t>
  </si>
</sst>
</file>

<file path=xl/styles.xml><?xml version="1.0" encoding="utf-8"?>
<styleSheet xmlns="http://schemas.openxmlformats.org/spreadsheetml/2006/main">
  <numFmts count="4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
    <numFmt numFmtId="165" formatCode="0;[Red]0"/>
    <numFmt numFmtId="166" formatCode="m/d"/>
    <numFmt numFmtId="167" formatCode="0;\-0;;@\l"/>
    <numFmt numFmtId="168" formatCode="[&lt;=9999999]###\-####;\(###\)\ ###\-####"/>
    <numFmt numFmtId="169" formatCode="0.000000"/>
    <numFmt numFmtId="170" formatCode="\2\40,000"/>
    <numFmt numFmtId="171" formatCode="00.0%"/>
    <numFmt numFmtId="172" formatCode="mmmm\ yyyy"/>
    <numFmt numFmtId="173" formatCode="mmmm\ yy"/>
    <numFmt numFmtId="174" formatCode="mmm\ yy"/>
    <numFmt numFmtId="175" formatCode="mmmm\ dd\,\ yyyy"/>
    <numFmt numFmtId="176" formatCode="mmm\ dd\,\ yy"/>
    <numFmt numFmtId="177" formatCode="mmm\ dd\,\ yyyy"/>
    <numFmt numFmtId="178" formatCode="mmmm\ d\,\ yyyy"/>
    <numFmt numFmtId="179" formatCode="\(###\)\ ###\-####"/>
    <numFmt numFmtId="180" formatCode="###"/>
    <numFmt numFmtId="181" formatCode="000"/>
    <numFmt numFmtId="182" formatCode="[$-409]dddd\,\ mmmm\ dd\,\ yyyy"/>
    <numFmt numFmtId="183" formatCode="0.0000000000"/>
    <numFmt numFmtId="184" formatCode="0.00000000000"/>
    <numFmt numFmtId="185" formatCode="0.000000000000"/>
    <numFmt numFmtId="186" formatCode="0.000000000"/>
    <numFmt numFmtId="187" formatCode="0.00000000"/>
    <numFmt numFmtId="188" formatCode="0.0000000"/>
    <numFmt numFmtId="189" formatCode="0.00000"/>
    <numFmt numFmtId="190" formatCode="0.0000"/>
    <numFmt numFmtId="191" formatCode="0.000"/>
    <numFmt numFmtId="192" formatCode="0.0%"/>
    <numFmt numFmtId="193" formatCode="&quot;Yes&quot;;&quot;Yes&quot;;&quot;No&quot;"/>
    <numFmt numFmtId="194" formatCode="&quot;True&quot;;&quot;True&quot;;&quot;False&quot;"/>
    <numFmt numFmtId="195" formatCode="&quot;On&quot;;&quot;On&quot;;&quot;Off&quot;"/>
    <numFmt numFmtId="196" formatCode="[$€-2]\ #,##0.00_);[Red]\([$€-2]\ #,##0.00\)"/>
  </numFmts>
  <fonts count="52">
    <font>
      <sz val="10"/>
      <name val="Arial"/>
      <family val="0"/>
    </font>
    <font>
      <u val="single"/>
      <sz val="10"/>
      <color indexed="36"/>
      <name val="Arial"/>
      <family val="2"/>
    </font>
    <font>
      <u val="single"/>
      <sz val="10"/>
      <color indexed="12"/>
      <name val="Arial"/>
      <family val="2"/>
    </font>
    <font>
      <b/>
      <sz val="14"/>
      <name val="Tahoma"/>
      <family val="2"/>
    </font>
    <font>
      <sz val="10"/>
      <name val="Tahoma"/>
      <family val="2"/>
    </font>
    <font>
      <b/>
      <sz val="8"/>
      <name val="Tahoma"/>
      <family val="2"/>
    </font>
    <font>
      <sz val="9"/>
      <name val="Tahoma"/>
      <family val="2"/>
    </font>
    <font>
      <sz val="8"/>
      <name val="Tahoma"/>
      <family val="2"/>
    </font>
    <font>
      <sz val="7"/>
      <name val="Tahoma"/>
      <family val="2"/>
    </font>
    <font>
      <b/>
      <sz val="10"/>
      <name val="Tahoma"/>
      <family val="2"/>
    </font>
    <font>
      <b/>
      <sz val="8"/>
      <color indexed="10"/>
      <name val="Tahoma"/>
      <family val="2"/>
    </font>
    <font>
      <sz val="6"/>
      <name val="Tahoma"/>
      <family val="2"/>
    </font>
    <font>
      <b/>
      <sz val="10"/>
      <name val="Arial"/>
      <family val="2"/>
    </font>
    <font>
      <sz val="7"/>
      <name val="Arial"/>
      <family val="2"/>
    </font>
    <font>
      <b/>
      <i/>
      <sz val="10"/>
      <color indexed="10"/>
      <name val="Tahoma"/>
      <family val="2"/>
    </font>
    <font>
      <b/>
      <sz val="6"/>
      <name val="Tahoma"/>
      <family val="2"/>
    </font>
    <font>
      <sz val="14"/>
      <name val="Arial"/>
      <family val="2"/>
    </font>
    <font>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theme="0"/>
        <bgColor indexed="64"/>
      </patternFill>
    </fill>
    <fill>
      <patternFill patternType="solid">
        <fgColor indexed="22"/>
        <bgColor indexed="64"/>
      </patternFill>
    </fill>
    <fill>
      <patternFill patternType="solid">
        <fgColor indexed="42"/>
        <bgColor indexed="64"/>
      </patternFill>
    </fill>
    <fill>
      <patternFill patternType="solid">
        <fgColor indexed="9"/>
        <bgColor indexed="64"/>
      </patternFill>
    </fill>
  </fills>
  <borders count="4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style="thin"/>
      <top>
        <color indexed="63"/>
      </top>
      <bottom style="thin"/>
    </border>
    <border>
      <left>
        <color indexed="63"/>
      </left>
      <right>
        <color indexed="63"/>
      </right>
      <top style="medium"/>
      <bottom>
        <color indexed="63"/>
      </bottom>
    </border>
    <border>
      <left>
        <color indexed="63"/>
      </left>
      <right>
        <color indexed="63"/>
      </right>
      <top style="medium"/>
      <bottom style="thin"/>
    </border>
    <border>
      <left>
        <color indexed="63"/>
      </left>
      <right>
        <color indexed="63"/>
      </right>
      <top style="thin"/>
      <bottom style="medium"/>
    </border>
    <border>
      <left>
        <color indexed="63"/>
      </left>
      <right>
        <color indexed="63"/>
      </right>
      <top>
        <color indexed="63"/>
      </top>
      <bottom style="medium"/>
    </border>
    <border>
      <left style="medium"/>
      <right>
        <color indexed="63"/>
      </right>
      <top style="thin"/>
      <bottom style="thin"/>
    </border>
    <border>
      <left style="medium"/>
      <right>
        <color indexed="63"/>
      </right>
      <top>
        <color indexed="63"/>
      </top>
      <bottom>
        <color indexed="63"/>
      </bottom>
    </border>
    <border>
      <left>
        <color indexed="63"/>
      </left>
      <right style="medium"/>
      <top>
        <color indexed="63"/>
      </top>
      <bottom>
        <color indexed="63"/>
      </bottom>
    </border>
    <border>
      <left>
        <color indexed="63"/>
      </left>
      <right style="medium"/>
      <top style="thin"/>
      <bottom style="thin"/>
    </border>
    <border>
      <left style="thin"/>
      <right style="medium"/>
      <top style="thin"/>
      <bottom style="thin"/>
    </border>
    <border>
      <left>
        <color indexed="63"/>
      </left>
      <right style="medium"/>
      <top style="thin"/>
      <bottom>
        <color indexed="63"/>
      </bottom>
    </border>
    <border>
      <left>
        <color indexed="63"/>
      </left>
      <right style="medium"/>
      <top>
        <color indexed="63"/>
      </top>
      <bottom style="thin"/>
    </border>
    <border>
      <left>
        <color indexed="63"/>
      </left>
      <right style="medium"/>
      <top>
        <color indexed="63"/>
      </top>
      <bottom style="medium"/>
    </border>
    <border>
      <left style="medium"/>
      <right style="thin"/>
      <top style="thin"/>
      <bottom style="thin"/>
    </border>
    <border>
      <left style="medium"/>
      <right>
        <color indexed="63"/>
      </right>
      <top style="medium"/>
      <bottom style="thin"/>
    </border>
    <border>
      <left>
        <color indexed="63"/>
      </left>
      <right style="medium"/>
      <top style="medium"/>
      <bottom style="thin"/>
    </border>
    <border>
      <left style="medium"/>
      <right style="thin"/>
      <top style="thin"/>
      <bottom>
        <color indexed="63"/>
      </bottom>
    </border>
    <border>
      <left style="thin"/>
      <right style="thin"/>
      <top style="thin"/>
      <bottom>
        <color indexed="63"/>
      </bottom>
    </border>
    <border>
      <left style="medium"/>
      <right>
        <color indexed="63"/>
      </right>
      <top style="thin"/>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style="medium"/>
      <top style="thin"/>
      <bottom style="medium"/>
    </border>
    <border>
      <left style="medium"/>
      <right>
        <color indexed="63"/>
      </right>
      <top>
        <color indexed="63"/>
      </top>
      <bottom style="medium"/>
    </border>
    <border>
      <left style="medium"/>
      <right>
        <color indexed="63"/>
      </right>
      <top>
        <color indexed="63"/>
      </top>
      <bottom style="thin"/>
    </border>
    <border>
      <left style="medium"/>
      <right>
        <color indexed="63"/>
      </right>
      <top style="thin"/>
      <bottom style="medium"/>
    </border>
    <border>
      <left style="thin"/>
      <right style="thin"/>
      <top>
        <color indexed="63"/>
      </top>
      <bottom>
        <color indexed="63"/>
      </bottom>
    </border>
    <border>
      <left>
        <color indexed="63"/>
      </left>
      <right style="thin"/>
      <top style="thin"/>
      <bottom>
        <color indexed="63"/>
      </bottom>
    </border>
    <border>
      <left style="thin"/>
      <right style="medium"/>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1"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2"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210">
    <xf numFmtId="0" fontId="0" fillId="0" borderId="0" xfId="0" applyAlignment="1">
      <alignment/>
    </xf>
    <xf numFmtId="0" fontId="4" fillId="0" borderId="0" xfId="0" applyFont="1" applyAlignment="1" applyProtection="1">
      <alignment vertical="center"/>
      <protection locked="0"/>
    </xf>
    <xf numFmtId="0" fontId="6" fillId="0" borderId="0" xfId="0" applyFont="1" applyAlignment="1" applyProtection="1">
      <alignment vertical="center"/>
      <protection locked="0"/>
    </xf>
    <xf numFmtId="0" fontId="7" fillId="0" borderId="0" xfId="0" applyFont="1" applyAlignment="1" applyProtection="1">
      <alignment vertical="center"/>
      <protection locked="0"/>
    </xf>
    <xf numFmtId="0" fontId="7" fillId="0" borderId="10" xfId="0" applyFont="1" applyBorder="1" applyAlignment="1" applyProtection="1">
      <alignment horizontal="center" vertical="center"/>
      <protection locked="0"/>
    </xf>
    <xf numFmtId="0" fontId="7" fillId="0" borderId="11" xfId="0" applyFont="1" applyBorder="1" applyAlignment="1" applyProtection="1">
      <alignment vertical="center"/>
      <protection locked="0"/>
    </xf>
    <xf numFmtId="0" fontId="7" fillId="0" borderId="12" xfId="0" applyFont="1" applyBorder="1" applyAlignment="1" applyProtection="1">
      <alignment vertical="center"/>
      <protection locked="0"/>
    </xf>
    <xf numFmtId="0" fontId="7" fillId="0" borderId="0" xfId="0" applyFont="1" applyBorder="1" applyAlignment="1" applyProtection="1">
      <alignment vertical="center"/>
      <protection locked="0"/>
    </xf>
    <xf numFmtId="0" fontId="7" fillId="33" borderId="13" xfId="0" applyFont="1" applyFill="1" applyBorder="1" applyAlignment="1" applyProtection="1">
      <alignment horizontal="center" vertical="center"/>
      <protection locked="0"/>
    </xf>
    <xf numFmtId="0" fontId="7" fillId="0" borderId="14" xfId="0" applyFont="1" applyBorder="1" applyAlignment="1" applyProtection="1">
      <alignment vertical="center"/>
      <protection locked="0"/>
    </xf>
    <xf numFmtId="0" fontId="7" fillId="0" borderId="12" xfId="0" applyFont="1" applyBorder="1" applyAlignment="1" applyProtection="1">
      <alignment horizontal="left" vertical="center"/>
      <protection locked="0"/>
    </xf>
    <xf numFmtId="0" fontId="7" fillId="0" borderId="10" xfId="0" applyFont="1" applyBorder="1" applyAlignment="1" applyProtection="1">
      <alignment horizontal="left" vertical="center"/>
      <protection locked="0"/>
    </xf>
    <xf numFmtId="0" fontId="7" fillId="0" borderId="11" xfId="0" applyFont="1" applyBorder="1" applyAlignment="1" applyProtection="1">
      <alignment horizontal="right" vertical="center"/>
      <protection locked="0"/>
    </xf>
    <xf numFmtId="0" fontId="7" fillId="0" borderId="12" xfId="0" applyFont="1" applyBorder="1" applyAlignment="1" applyProtection="1">
      <alignment horizontal="right" vertical="center"/>
      <protection locked="0"/>
    </xf>
    <xf numFmtId="0" fontId="7" fillId="0" borderId="15" xfId="0" applyFont="1" applyBorder="1" applyAlignment="1" applyProtection="1">
      <alignment horizontal="right" vertical="center"/>
      <protection locked="0"/>
    </xf>
    <xf numFmtId="0" fontId="7" fillId="0" borderId="16" xfId="0" applyFont="1" applyBorder="1" applyAlignment="1" applyProtection="1">
      <alignment vertical="center"/>
      <protection locked="0"/>
    </xf>
    <xf numFmtId="0" fontId="7" fillId="0" borderId="16" xfId="0" applyFont="1" applyBorder="1" applyAlignment="1" applyProtection="1">
      <alignment horizontal="right" vertical="center"/>
      <protection locked="0"/>
    </xf>
    <xf numFmtId="0" fontId="7" fillId="0" borderId="16" xfId="0" applyFont="1" applyBorder="1" applyAlignment="1" applyProtection="1">
      <alignment horizontal="left" vertical="center"/>
      <protection locked="0"/>
    </xf>
    <xf numFmtId="0" fontId="7" fillId="0" borderId="17" xfId="0" applyFont="1" applyBorder="1" applyAlignment="1" applyProtection="1">
      <alignment horizontal="left" vertical="center"/>
      <protection locked="0"/>
    </xf>
    <xf numFmtId="0" fontId="7" fillId="0" borderId="0" xfId="0" applyFont="1" applyBorder="1" applyAlignment="1" applyProtection="1">
      <alignment horizontal="left" vertical="center"/>
      <protection locked="0"/>
    </xf>
    <xf numFmtId="9" fontId="8" fillId="0" borderId="13" xfId="0" applyNumberFormat="1" applyFont="1" applyFill="1" applyBorder="1" applyAlignment="1" applyProtection="1">
      <alignment horizontal="center" vertical="center"/>
      <protection locked="0"/>
    </xf>
    <xf numFmtId="0" fontId="7" fillId="0" borderId="0" xfId="0" applyFont="1" applyBorder="1" applyAlignment="1" applyProtection="1">
      <alignment horizontal="center" vertical="center"/>
      <protection locked="0"/>
    </xf>
    <xf numFmtId="0" fontId="7" fillId="0" borderId="18" xfId="0" applyFont="1" applyBorder="1" applyAlignment="1" applyProtection="1">
      <alignment horizontal="center" vertical="center"/>
      <protection locked="0"/>
    </xf>
    <xf numFmtId="0" fontId="5" fillId="0" borderId="19" xfId="0" applyFont="1" applyBorder="1" applyAlignment="1" applyProtection="1">
      <alignment horizontal="right" vertical="center"/>
      <protection locked="0"/>
    </xf>
    <xf numFmtId="0" fontId="5" fillId="0" borderId="15" xfId="0" applyFont="1" applyBorder="1" applyAlignment="1" applyProtection="1">
      <alignment horizontal="right" vertical="center"/>
      <protection locked="0"/>
    </xf>
    <xf numFmtId="0" fontId="15" fillId="0" borderId="14" xfId="0" applyFont="1" applyBorder="1" applyAlignment="1" applyProtection="1">
      <alignment horizontal="left" vertical="center"/>
      <protection locked="0"/>
    </xf>
    <xf numFmtId="0" fontId="11" fillId="0" borderId="0" xfId="0" applyFont="1" applyBorder="1" applyAlignment="1" applyProtection="1">
      <alignment vertical="center"/>
      <protection locked="0"/>
    </xf>
    <xf numFmtId="0" fontId="7" fillId="0" borderId="16" xfId="0" applyFont="1" applyBorder="1" applyAlignment="1" applyProtection="1">
      <alignment horizontal="center" vertical="center"/>
      <protection locked="0"/>
    </xf>
    <xf numFmtId="0" fontId="7" fillId="0" borderId="0" xfId="0" applyFont="1" applyAlignment="1" applyProtection="1">
      <alignment/>
      <protection locked="0"/>
    </xf>
    <xf numFmtId="0" fontId="5" fillId="0" borderId="0" xfId="0" applyFont="1" applyAlignment="1" applyProtection="1">
      <alignment/>
      <protection locked="0"/>
    </xf>
    <xf numFmtId="0" fontId="4" fillId="0" borderId="0" xfId="0" applyFont="1" applyAlignment="1" applyProtection="1">
      <alignment/>
      <protection locked="0"/>
    </xf>
    <xf numFmtId="0" fontId="16" fillId="0" borderId="0" xfId="0" applyFont="1" applyAlignment="1" applyProtection="1">
      <alignment horizontal="center" vertical="center"/>
      <protection locked="0"/>
    </xf>
    <xf numFmtId="0" fontId="0" fillId="0" borderId="0" xfId="0" applyAlignment="1" applyProtection="1">
      <alignment vertical="center"/>
      <protection locked="0"/>
    </xf>
    <xf numFmtId="0" fontId="5" fillId="0" borderId="13" xfId="0" applyFont="1" applyFill="1" applyBorder="1" applyAlignment="1" applyProtection="1">
      <alignment horizontal="center" vertical="center"/>
      <protection locked="0"/>
    </xf>
    <xf numFmtId="0" fontId="4" fillId="0" borderId="17" xfId="0" applyFont="1" applyFill="1" applyBorder="1" applyAlignment="1" applyProtection="1">
      <alignment horizontal="left" vertical="center"/>
      <protection locked="0"/>
    </xf>
    <xf numFmtId="0" fontId="5" fillId="0" borderId="20" xfId="0" applyFont="1" applyFill="1" applyBorder="1" applyAlignment="1" applyProtection="1">
      <alignment horizontal="center" vertical="center" wrapText="1"/>
      <protection locked="0"/>
    </xf>
    <xf numFmtId="0" fontId="4" fillId="0" borderId="20" xfId="0" applyFont="1" applyFill="1" applyBorder="1" applyAlignment="1" applyProtection="1">
      <alignment horizontal="left" vertical="center" wrapText="1"/>
      <protection locked="0"/>
    </xf>
    <xf numFmtId="0" fontId="5" fillId="0" borderId="13" xfId="0" applyFont="1" applyFill="1" applyBorder="1" applyAlignment="1" applyProtection="1">
      <alignment horizontal="center" vertical="center" wrapText="1"/>
      <protection locked="0"/>
    </xf>
    <xf numFmtId="0" fontId="4" fillId="0" borderId="13" xfId="0" applyFont="1" applyFill="1" applyBorder="1" applyAlignment="1" applyProtection="1">
      <alignment horizontal="left" vertical="center" wrapText="1"/>
      <protection locked="0"/>
    </xf>
    <xf numFmtId="0" fontId="4" fillId="0" borderId="13" xfId="0" applyFont="1" applyFill="1" applyBorder="1" applyAlignment="1">
      <alignment horizontal="left" vertical="center" wrapText="1"/>
    </xf>
    <xf numFmtId="0" fontId="4" fillId="0" borderId="13" xfId="0" applyFont="1" applyFill="1" applyBorder="1" applyAlignment="1" applyProtection="1">
      <alignment horizontal="left" vertical="center"/>
      <protection locked="0"/>
    </xf>
    <xf numFmtId="0" fontId="5" fillId="0" borderId="13" xfId="0" applyFont="1" applyBorder="1" applyAlignment="1" applyProtection="1">
      <alignment horizontal="center" vertical="center" wrapText="1"/>
      <protection locked="0"/>
    </xf>
    <xf numFmtId="0" fontId="4" fillId="0" borderId="13" xfId="0" applyFont="1" applyBorder="1" applyAlignment="1" applyProtection="1">
      <alignment horizontal="left" vertical="center" wrapText="1"/>
      <protection locked="0"/>
    </xf>
    <xf numFmtId="0" fontId="10" fillId="0" borderId="0" xfId="0" applyFont="1" applyAlignment="1" applyProtection="1">
      <alignment horizontal="center" vertical="center"/>
      <protection locked="0"/>
    </xf>
    <xf numFmtId="0" fontId="0" fillId="0" borderId="0" xfId="0" applyAlignment="1" applyProtection="1">
      <alignment horizontal="center" vertical="center"/>
      <protection locked="0"/>
    </xf>
    <xf numFmtId="0" fontId="12" fillId="0" borderId="0" xfId="0" applyFont="1" applyAlignment="1" applyProtection="1">
      <alignment horizontal="center" vertical="center"/>
      <protection locked="0"/>
    </xf>
    <xf numFmtId="0" fontId="7" fillId="0" borderId="21" xfId="0" applyFont="1" applyBorder="1" applyAlignment="1" applyProtection="1">
      <alignment horizontal="center" vertical="center"/>
      <protection locked="0"/>
    </xf>
    <xf numFmtId="0" fontId="7" fillId="0" borderId="22" xfId="0" applyFont="1" applyBorder="1" applyAlignment="1" applyProtection="1">
      <alignment horizontal="center" vertical="center"/>
      <protection locked="0"/>
    </xf>
    <xf numFmtId="0" fontId="15" fillId="0" borderId="23" xfId="0" applyFont="1" applyBorder="1" applyAlignment="1" applyProtection="1">
      <alignment horizontal="left" vertical="center"/>
      <protection locked="0"/>
    </xf>
    <xf numFmtId="0" fontId="11" fillId="0" borderId="24" xfId="0" applyFont="1" applyBorder="1" applyAlignment="1" applyProtection="1">
      <alignment vertical="center"/>
      <protection locked="0"/>
    </xf>
    <xf numFmtId="0" fontId="7" fillId="0" borderId="25" xfId="0" applyFont="1" applyBorder="1" applyAlignment="1" applyProtection="1">
      <alignment vertical="center"/>
      <protection locked="0"/>
    </xf>
    <xf numFmtId="0" fontId="7" fillId="0" borderId="26" xfId="0" applyFont="1" applyBorder="1" applyAlignment="1" applyProtection="1">
      <alignment vertical="center"/>
      <protection locked="0"/>
    </xf>
    <xf numFmtId="0" fontId="7" fillId="0" borderId="27" xfId="0" applyFont="1" applyBorder="1" applyAlignment="1" applyProtection="1">
      <alignment vertical="center"/>
      <protection locked="0"/>
    </xf>
    <xf numFmtId="0" fontId="7" fillId="0" borderId="28" xfId="0" applyFont="1" applyBorder="1" applyAlignment="1" applyProtection="1">
      <alignment horizontal="center" vertical="center"/>
      <protection locked="0"/>
    </xf>
    <xf numFmtId="0" fontId="7" fillId="0" borderId="29" xfId="0" applyFont="1" applyBorder="1" applyAlignment="1" applyProtection="1">
      <alignment horizontal="center" vertical="center"/>
      <protection locked="0"/>
    </xf>
    <xf numFmtId="49" fontId="7" fillId="0" borderId="29" xfId="0" applyNumberFormat="1" applyFont="1" applyBorder="1" applyAlignment="1" applyProtection="1">
      <alignment horizontal="center" vertical="center"/>
      <protection locked="0"/>
    </xf>
    <xf numFmtId="10" fontId="7" fillId="0" borderId="29" xfId="0" applyNumberFormat="1" applyFont="1" applyBorder="1" applyAlignment="1" applyProtection="1">
      <alignment horizontal="center" vertical="center"/>
      <protection locked="0"/>
    </xf>
    <xf numFmtId="0" fontId="5" fillId="0" borderId="30" xfId="0" applyFont="1" applyBorder="1" applyAlignment="1" applyProtection="1">
      <alignment horizontal="center" vertical="center"/>
      <protection locked="0"/>
    </xf>
    <xf numFmtId="0" fontId="10" fillId="0" borderId="31" xfId="0" applyFont="1" applyBorder="1" applyAlignment="1" applyProtection="1">
      <alignment horizontal="center" vertical="center"/>
      <protection locked="0"/>
    </xf>
    <xf numFmtId="0" fontId="10" fillId="0" borderId="28" xfId="0" applyFont="1" applyBorder="1" applyAlignment="1" applyProtection="1">
      <alignment horizontal="center" vertical="center"/>
      <protection locked="0"/>
    </xf>
    <xf numFmtId="172" fontId="10" fillId="0" borderId="28" xfId="0" applyNumberFormat="1" applyFont="1" applyBorder="1" applyAlignment="1" applyProtection="1">
      <alignment horizontal="center" vertical="center"/>
      <protection locked="0"/>
    </xf>
    <xf numFmtId="0" fontId="5" fillId="0" borderId="24" xfId="0" applyFont="1" applyBorder="1" applyAlignment="1" applyProtection="1">
      <alignment vertical="center"/>
      <protection locked="0"/>
    </xf>
    <xf numFmtId="0" fontId="7" fillId="0" borderId="24" xfId="0" applyFont="1" applyBorder="1" applyAlignment="1" applyProtection="1">
      <alignment vertical="center"/>
      <protection locked="0"/>
    </xf>
    <xf numFmtId="0" fontId="7" fillId="0" borderId="32" xfId="0" applyFont="1" applyBorder="1" applyAlignment="1" applyProtection="1">
      <alignment vertical="center"/>
      <protection locked="0"/>
    </xf>
    <xf numFmtId="0" fontId="7" fillId="0" borderId="11" xfId="0" applyFont="1" applyBorder="1" applyAlignment="1" applyProtection="1">
      <alignment horizontal="left" vertical="center"/>
      <protection locked="0"/>
    </xf>
    <xf numFmtId="0" fontId="7" fillId="33" borderId="10" xfId="0" applyFont="1" applyFill="1" applyBorder="1" applyAlignment="1" applyProtection="1">
      <alignment horizontal="center" vertical="center"/>
      <protection locked="0"/>
    </xf>
    <xf numFmtId="0" fontId="9" fillId="34" borderId="11" xfId="0" applyFont="1" applyFill="1" applyBorder="1" applyAlignment="1" applyProtection="1">
      <alignment horizontal="center" vertical="center"/>
      <protection locked="0"/>
    </xf>
    <xf numFmtId="0" fontId="9" fillId="0" borderId="10" xfId="0" applyFont="1" applyFill="1" applyBorder="1" applyAlignment="1" applyProtection="1">
      <alignment horizontal="center" vertical="center"/>
      <protection locked="0"/>
    </xf>
    <xf numFmtId="0" fontId="9" fillId="0" borderId="12" xfId="0" applyFont="1" applyFill="1" applyBorder="1" applyAlignment="1" applyProtection="1">
      <alignment horizontal="center" vertical="center"/>
      <protection locked="0"/>
    </xf>
    <xf numFmtId="9" fontId="7" fillId="33" borderId="12" xfId="0" applyNumberFormat="1" applyFont="1" applyFill="1" applyBorder="1" applyAlignment="1" applyProtection="1">
      <alignment horizontal="center" vertical="center"/>
      <protection locked="0"/>
    </xf>
    <xf numFmtId="0" fontId="7" fillId="0" borderId="33" xfId="0" applyFont="1" applyBorder="1" applyAlignment="1" applyProtection="1">
      <alignment vertical="center"/>
      <protection locked="0"/>
    </xf>
    <xf numFmtId="0" fontId="7" fillId="0" borderId="13" xfId="0" applyFont="1" applyBorder="1" applyAlignment="1" applyProtection="1">
      <alignment vertical="center"/>
      <protection locked="0"/>
    </xf>
    <xf numFmtId="178" fontId="7" fillId="0" borderId="13" xfId="0" applyNumberFormat="1" applyFont="1" applyBorder="1" applyAlignment="1" applyProtection="1">
      <alignment horizontal="left" vertical="center" wrapText="1" indent="1"/>
      <protection locked="0"/>
    </xf>
    <xf numFmtId="178" fontId="7" fillId="0" borderId="29" xfId="0" applyNumberFormat="1" applyFont="1" applyBorder="1" applyAlignment="1" applyProtection="1">
      <alignment horizontal="left" vertical="center" wrapText="1" indent="1"/>
      <protection locked="0"/>
    </xf>
    <xf numFmtId="0" fontId="3" fillId="35" borderId="34" xfId="0" applyFont="1" applyFill="1" applyBorder="1" applyAlignment="1" applyProtection="1">
      <alignment horizontal="center" vertical="center"/>
      <protection locked="0"/>
    </xf>
    <xf numFmtId="0" fontId="3" fillId="35" borderId="22" xfId="0" applyFont="1" applyFill="1" applyBorder="1" applyAlignment="1" applyProtection="1">
      <alignment horizontal="center" vertical="center"/>
      <protection locked="0"/>
    </xf>
    <xf numFmtId="0" fontId="3" fillId="35" borderId="35" xfId="0" applyFont="1" applyFill="1" applyBorder="1" applyAlignment="1" applyProtection="1">
      <alignment horizontal="center" vertical="center"/>
      <protection locked="0"/>
    </xf>
    <xf numFmtId="0" fontId="7" fillId="33" borderId="11" xfId="0" applyFont="1" applyFill="1" applyBorder="1" applyAlignment="1" applyProtection="1">
      <alignment horizontal="center" vertical="center"/>
      <protection locked="0"/>
    </xf>
    <xf numFmtId="0" fontId="7" fillId="33" borderId="10" xfId="0" applyFont="1" applyFill="1" applyBorder="1" applyAlignment="1" applyProtection="1">
      <alignment horizontal="center" vertical="center"/>
      <protection locked="0"/>
    </xf>
    <xf numFmtId="0" fontId="7" fillId="0" borderId="25" xfId="0" applyFont="1" applyBorder="1" applyAlignment="1" applyProtection="1">
      <alignment vertical="center"/>
      <protection locked="0"/>
    </xf>
    <xf numFmtId="0" fontId="0" fillId="0" borderId="12" xfId="0" applyBorder="1" applyAlignment="1" applyProtection="1">
      <alignment vertical="center"/>
      <protection locked="0"/>
    </xf>
    <xf numFmtId="0" fontId="0" fillId="0" borderId="10" xfId="0" applyBorder="1" applyAlignment="1" applyProtection="1">
      <alignment vertical="center"/>
      <protection locked="0"/>
    </xf>
    <xf numFmtId="0" fontId="7" fillId="0" borderId="12" xfId="0" applyFont="1" applyBorder="1" applyAlignment="1" applyProtection="1">
      <alignment vertical="center"/>
      <protection locked="0"/>
    </xf>
    <xf numFmtId="0" fontId="7" fillId="0" borderId="12" xfId="0" applyFont="1" applyBorder="1" applyAlignment="1" applyProtection="1">
      <alignment horizontal="left" vertical="center"/>
      <protection locked="0"/>
    </xf>
    <xf numFmtId="0" fontId="7" fillId="0" borderId="10" xfId="0" applyFont="1" applyBorder="1" applyAlignment="1" applyProtection="1">
      <alignment horizontal="left" vertical="center"/>
      <protection locked="0"/>
    </xf>
    <xf numFmtId="0" fontId="7" fillId="0" borderId="16" xfId="0" applyFont="1" applyBorder="1" applyAlignment="1" applyProtection="1">
      <alignment horizontal="left" vertical="center" wrapText="1" indent="1"/>
      <protection locked="0"/>
    </xf>
    <xf numFmtId="2" fontId="5" fillId="36" borderId="11" xfId="0" applyNumberFormat="1" applyFont="1" applyFill="1" applyBorder="1" applyAlignment="1" applyProtection="1">
      <alignment horizontal="center" vertical="center"/>
      <protection locked="0"/>
    </xf>
    <xf numFmtId="2" fontId="5" fillId="36" borderId="10" xfId="0" applyNumberFormat="1" applyFont="1" applyFill="1" applyBorder="1" applyAlignment="1" applyProtection="1">
      <alignment horizontal="center" vertical="center"/>
      <protection locked="0"/>
    </xf>
    <xf numFmtId="0" fontId="5" fillId="33" borderId="25" xfId="0" applyFont="1" applyFill="1" applyBorder="1" applyAlignment="1" applyProtection="1">
      <alignment horizontal="center" vertical="center"/>
      <protection locked="0"/>
    </xf>
    <xf numFmtId="0" fontId="5" fillId="33" borderId="12" xfId="0" applyFont="1" applyFill="1" applyBorder="1" applyAlignment="1" applyProtection="1">
      <alignment horizontal="center" vertical="center"/>
      <protection locked="0"/>
    </xf>
    <xf numFmtId="0" fontId="0" fillId="33" borderId="28" xfId="0" applyFill="1" applyBorder="1" applyAlignment="1" applyProtection="1">
      <alignment vertical="center"/>
      <protection locked="0"/>
    </xf>
    <xf numFmtId="191" fontId="7" fillId="0" borderId="13" xfId="0" applyNumberFormat="1" applyFont="1" applyBorder="1" applyAlignment="1" applyProtection="1">
      <alignment horizontal="center" vertical="center"/>
      <protection locked="0"/>
    </xf>
    <xf numFmtId="191" fontId="7" fillId="0" borderId="29" xfId="0" applyNumberFormat="1" applyFont="1" applyBorder="1" applyAlignment="1" applyProtection="1">
      <alignment horizontal="center" vertical="center"/>
      <protection locked="0"/>
    </xf>
    <xf numFmtId="0" fontId="8" fillId="0" borderId="11" xfId="0" applyFont="1" applyBorder="1" applyAlignment="1" applyProtection="1">
      <alignment horizontal="left" vertical="center"/>
      <protection locked="0"/>
    </xf>
    <xf numFmtId="0" fontId="7" fillId="0" borderId="25" xfId="0" applyFont="1" applyBorder="1" applyAlignment="1" applyProtection="1">
      <alignment horizontal="left" vertical="center"/>
      <protection locked="0"/>
    </xf>
    <xf numFmtId="0" fontId="7" fillId="0" borderId="36" xfId="0" applyFont="1" applyBorder="1" applyAlignment="1" applyProtection="1">
      <alignment vertical="center"/>
      <protection locked="0"/>
    </xf>
    <xf numFmtId="0" fontId="7" fillId="0" borderId="37" xfId="0" applyFont="1" applyBorder="1" applyAlignment="1" applyProtection="1">
      <alignment vertical="center"/>
      <protection locked="0"/>
    </xf>
    <xf numFmtId="0" fontId="7" fillId="0" borderId="11" xfId="0" applyFont="1" applyBorder="1" applyAlignment="1" applyProtection="1">
      <alignment horizontal="left" vertical="center" wrapText="1" indent="1"/>
      <protection locked="0"/>
    </xf>
    <xf numFmtId="0" fontId="7" fillId="0" borderId="12" xfId="0" applyFont="1" applyBorder="1" applyAlignment="1" applyProtection="1">
      <alignment horizontal="left" vertical="center" wrapText="1" indent="1"/>
      <protection locked="0"/>
    </xf>
    <xf numFmtId="0" fontId="7" fillId="0" borderId="10" xfId="0" applyFont="1" applyBorder="1" applyAlignment="1" applyProtection="1">
      <alignment horizontal="left" vertical="center" wrapText="1" indent="1"/>
      <protection locked="0"/>
    </xf>
    <xf numFmtId="0" fontId="7" fillId="0" borderId="33" xfId="0" applyFont="1" applyBorder="1" applyAlignment="1" applyProtection="1">
      <alignment horizontal="left" vertical="center"/>
      <protection locked="0"/>
    </xf>
    <xf numFmtId="0" fontId="0" fillId="0" borderId="13" xfId="0" applyBorder="1" applyAlignment="1" applyProtection="1">
      <alignment horizontal="left" vertical="center"/>
      <protection locked="0"/>
    </xf>
    <xf numFmtId="10" fontId="10" fillId="37" borderId="13" xfId="0" applyNumberFormat="1" applyFont="1" applyFill="1" applyBorder="1" applyAlignment="1" applyProtection="1">
      <alignment horizontal="center" vertical="center"/>
      <protection locked="0"/>
    </xf>
    <xf numFmtId="2" fontId="7" fillId="0" borderId="13" xfId="0" applyNumberFormat="1" applyFont="1" applyBorder="1" applyAlignment="1" applyProtection="1">
      <alignment horizontal="center" vertical="center"/>
      <protection locked="0"/>
    </xf>
    <xf numFmtId="2" fontId="7" fillId="0" borderId="29" xfId="0" applyNumberFormat="1" applyFont="1" applyBorder="1" applyAlignment="1" applyProtection="1">
      <alignment horizontal="center" vertical="center"/>
      <protection locked="0"/>
    </xf>
    <xf numFmtId="0" fontId="7" fillId="0" borderId="13" xfId="0" applyFont="1" applyBorder="1" applyAlignment="1" applyProtection="1">
      <alignment horizontal="left" vertical="center"/>
      <protection locked="0"/>
    </xf>
    <xf numFmtId="0" fontId="7" fillId="0" borderId="11" xfId="0" applyFont="1" applyBorder="1" applyAlignment="1" applyProtection="1">
      <alignment horizontal="left" vertical="center"/>
      <protection locked="0"/>
    </xf>
    <xf numFmtId="0" fontId="0" fillId="33" borderId="28" xfId="0" applyFill="1" applyBorder="1" applyAlignment="1" applyProtection="1">
      <alignment horizontal="center" vertical="center"/>
      <protection locked="0"/>
    </xf>
    <xf numFmtId="168" fontId="7" fillId="0" borderId="16" xfId="0" applyNumberFormat="1" applyFont="1" applyBorder="1" applyAlignment="1" applyProtection="1">
      <alignment horizontal="center" vertical="center"/>
      <protection locked="0"/>
    </xf>
    <xf numFmtId="168" fontId="7" fillId="0" borderId="31" xfId="0" applyNumberFormat="1" applyFont="1" applyBorder="1" applyAlignment="1" applyProtection="1">
      <alignment horizontal="center" vertical="center"/>
      <protection locked="0"/>
    </xf>
    <xf numFmtId="0" fontId="15" fillId="0" borderId="38" xfId="0" applyFont="1" applyBorder="1" applyAlignment="1" applyProtection="1">
      <alignment horizontal="left" vertical="center"/>
      <protection locked="0"/>
    </xf>
    <xf numFmtId="0" fontId="15" fillId="0" borderId="14" xfId="0" applyFont="1" applyBorder="1" applyAlignment="1" applyProtection="1">
      <alignment horizontal="left" vertical="center"/>
      <protection locked="0"/>
    </xf>
    <xf numFmtId="0" fontId="10" fillId="0" borderId="39" xfId="0" applyFont="1" applyBorder="1" applyAlignment="1" applyProtection="1">
      <alignment horizontal="center" vertical="center"/>
      <protection locked="0"/>
    </xf>
    <xf numFmtId="0" fontId="10" fillId="0" borderId="40" xfId="0" applyFont="1" applyBorder="1" applyAlignment="1" applyProtection="1">
      <alignment horizontal="center" vertical="center"/>
      <protection locked="0"/>
    </xf>
    <xf numFmtId="0" fontId="10" fillId="0" borderId="41" xfId="0" applyFont="1" applyBorder="1" applyAlignment="1" applyProtection="1">
      <alignment horizontal="center" vertical="center"/>
      <protection locked="0"/>
    </xf>
    <xf numFmtId="0" fontId="15" fillId="0" borderId="23" xfId="0" applyFont="1" applyBorder="1" applyAlignment="1" applyProtection="1">
      <alignment horizontal="left" vertical="center"/>
      <protection locked="0"/>
    </xf>
    <xf numFmtId="0" fontId="15" fillId="0" borderId="42" xfId="0" applyFont="1" applyBorder="1" applyAlignment="1" applyProtection="1">
      <alignment horizontal="left" vertical="center"/>
      <protection locked="0"/>
    </xf>
    <xf numFmtId="0" fontId="15" fillId="0" borderId="30" xfId="0" applyFont="1" applyBorder="1" applyAlignment="1" applyProtection="1">
      <alignment horizontal="left" vertical="center"/>
      <protection locked="0"/>
    </xf>
    <xf numFmtId="10" fontId="7" fillId="0" borderId="13" xfId="0" applyNumberFormat="1" applyFont="1" applyBorder="1" applyAlignment="1" applyProtection="1">
      <alignment horizontal="center" vertical="center"/>
      <protection locked="0"/>
    </xf>
    <xf numFmtId="0" fontId="7" fillId="33" borderId="13" xfId="0" applyFont="1" applyFill="1" applyBorder="1" applyAlignment="1" applyProtection="1">
      <alignment horizontal="center" vertical="center"/>
      <protection locked="0"/>
    </xf>
    <xf numFmtId="0" fontId="7" fillId="0" borderId="34" xfId="0" applyFont="1" applyBorder="1" applyAlignment="1" applyProtection="1">
      <alignment horizontal="left" vertical="center" indent="1"/>
      <protection locked="0"/>
    </xf>
    <xf numFmtId="0" fontId="7" fillId="0" borderId="22" xfId="0" applyFont="1" applyBorder="1" applyAlignment="1" applyProtection="1">
      <alignment horizontal="left" vertical="center" indent="1"/>
      <protection locked="0"/>
    </xf>
    <xf numFmtId="0" fontId="7" fillId="0" borderId="13" xfId="0" applyFont="1" applyBorder="1" applyAlignment="1" applyProtection="1">
      <alignment horizontal="center" vertical="center"/>
      <protection locked="0"/>
    </xf>
    <xf numFmtId="0" fontId="7" fillId="0" borderId="29" xfId="0" applyFont="1" applyBorder="1" applyAlignment="1" applyProtection="1">
      <alignment horizontal="left" vertical="center"/>
      <protection locked="0"/>
    </xf>
    <xf numFmtId="168" fontId="7" fillId="0" borderId="22" xfId="0" applyNumberFormat="1" applyFont="1" applyBorder="1" applyAlignment="1" applyProtection="1">
      <alignment horizontal="center" vertical="center"/>
      <protection locked="0"/>
    </xf>
    <xf numFmtId="168" fontId="7" fillId="0" borderId="35" xfId="0" applyNumberFormat="1" applyFont="1" applyBorder="1" applyAlignment="1" applyProtection="1">
      <alignment horizontal="center" vertical="center"/>
      <protection locked="0"/>
    </xf>
    <xf numFmtId="0" fontId="7" fillId="0" borderId="43" xfId="0" applyFont="1" applyBorder="1" applyAlignment="1" applyProtection="1">
      <alignment horizontal="left" vertical="center"/>
      <protection locked="0"/>
    </xf>
    <xf numFmtId="0" fontId="7" fillId="0" borderId="24" xfId="0" applyFont="1" applyBorder="1" applyAlignment="1" applyProtection="1">
      <alignment horizontal="left" vertical="center"/>
      <protection locked="0"/>
    </xf>
    <xf numFmtId="0" fontId="7" fillId="0" borderId="32" xfId="0" applyFont="1" applyBorder="1" applyAlignment="1" applyProtection="1">
      <alignment horizontal="left" vertical="center"/>
      <protection locked="0"/>
    </xf>
    <xf numFmtId="0" fontId="5" fillId="0" borderId="24" xfId="0" applyFont="1" applyBorder="1" applyAlignment="1" applyProtection="1">
      <alignment horizontal="center" vertical="center"/>
      <protection locked="0"/>
    </xf>
    <xf numFmtId="0" fontId="7" fillId="0" borderId="24" xfId="0" applyFont="1" applyBorder="1" applyAlignment="1" applyProtection="1">
      <alignment horizontal="center" vertical="center"/>
      <protection locked="0"/>
    </xf>
    <xf numFmtId="0" fontId="5" fillId="0" borderId="43" xfId="0" applyFont="1" applyBorder="1" applyAlignment="1" applyProtection="1">
      <alignment horizontal="center" vertical="center"/>
      <protection locked="0"/>
    </xf>
    <xf numFmtId="0" fontId="7" fillId="0" borderId="44" xfId="0" applyFont="1" applyBorder="1" applyAlignment="1" applyProtection="1">
      <alignment horizontal="left" vertical="center" indent="1"/>
      <protection locked="0"/>
    </xf>
    <xf numFmtId="0" fontId="7" fillId="0" borderId="16" xfId="0" applyFont="1" applyBorder="1" applyAlignment="1" applyProtection="1">
      <alignment horizontal="left" vertical="center" indent="1"/>
      <protection locked="0"/>
    </xf>
    <xf numFmtId="0" fontId="15" fillId="0" borderId="45" xfId="0" applyFont="1" applyBorder="1" applyAlignment="1" applyProtection="1">
      <alignment horizontal="left" vertical="center"/>
      <protection locked="0"/>
    </xf>
    <xf numFmtId="0" fontId="7" fillId="0" borderId="26" xfId="0" applyFont="1" applyBorder="1" applyAlignment="1" applyProtection="1">
      <alignment vertical="center"/>
      <protection locked="0"/>
    </xf>
    <xf numFmtId="0" fontId="7" fillId="0" borderId="0" xfId="0" applyFont="1" applyBorder="1" applyAlignment="1" applyProtection="1">
      <alignment vertical="center"/>
      <protection locked="0"/>
    </xf>
    <xf numFmtId="0" fontId="7" fillId="0" borderId="27" xfId="0" applyFont="1" applyBorder="1" applyAlignment="1" applyProtection="1">
      <alignment vertical="center"/>
      <protection locked="0"/>
    </xf>
    <xf numFmtId="0" fontId="5" fillId="35" borderId="25" xfId="0" applyFont="1" applyFill="1" applyBorder="1" applyAlignment="1" applyProtection="1">
      <alignment horizontal="left" vertical="center"/>
      <protection locked="0"/>
    </xf>
    <xf numFmtId="0" fontId="5" fillId="35" borderId="12" xfId="0" applyFont="1" applyFill="1" applyBorder="1" applyAlignment="1" applyProtection="1">
      <alignment horizontal="left" vertical="center"/>
      <protection locked="0"/>
    </xf>
    <xf numFmtId="0" fontId="5" fillId="35" borderId="28" xfId="0" applyFont="1" applyFill="1" applyBorder="1" applyAlignment="1" applyProtection="1">
      <alignment horizontal="left" vertical="center"/>
      <protection locked="0"/>
    </xf>
    <xf numFmtId="0" fontId="5" fillId="35" borderId="11" xfId="0" applyFont="1" applyFill="1" applyBorder="1" applyAlignment="1" applyProtection="1">
      <alignment horizontal="center" vertical="center"/>
      <protection locked="0"/>
    </xf>
    <xf numFmtId="0" fontId="5" fillId="35" borderId="12" xfId="0" applyFont="1" applyFill="1" applyBorder="1" applyAlignment="1" applyProtection="1">
      <alignment horizontal="center" vertical="center"/>
      <protection locked="0"/>
    </xf>
    <xf numFmtId="0" fontId="5" fillId="35" borderId="10" xfId="0" applyFont="1" applyFill="1" applyBorder="1" applyAlignment="1" applyProtection="1">
      <alignment horizontal="center" vertical="center"/>
      <protection locked="0"/>
    </xf>
    <xf numFmtId="0" fontId="5" fillId="35" borderId="28" xfId="0" applyFont="1" applyFill="1" applyBorder="1" applyAlignment="1" applyProtection="1">
      <alignment horizontal="center" vertical="center"/>
      <protection locked="0"/>
    </xf>
    <xf numFmtId="0" fontId="7" fillId="0" borderId="11" xfId="0" applyFont="1" applyBorder="1" applyAlignment="1" applyProtection="1">
      <alignment vertical="center"/>
      <protection locked="0"/>
    </xf>
    <xf numFmtId="0" fontId="7" fillId="0" borderId="10" xfId="0" applyFont="1" applyBorder="1" applyAlignment="1" applyProtection="1">
      <alignment vertical="center"/>
      <protection locked="0"/>
    </xf>
    <xf numFmtId="191" fontId="7" fillId="33" borderId="11" xfId="0" applyNumberFormat="1" applyFont="1" applyFill="1" applyBorder="1" applyAlignment="1" applyProtection="1">
      <alignment horizontal="center" vertical="center"/>
      <protection locked="0"/>
    </xf>
    <xf numFmtId="191" fontId="7" fillId="33" borderId="10" xfId="0" applyNumberFormat="1" applyFont="1" applyFill="1" applyBorder="1" applyAlignment="1" applyProtection="1">
      <alignment horizontal="center" vertical="center"/>
      <protection locked="0"/>
    </xf>
    <xf numFmtId="0" fontId="8" fillId="0" borderId="11" xfId="0" applyFont="1" applyBorder="1" applyAlignment="1" applyProtection="1">
      <alignment vertical="center"/>
      <protection locked="0"/>
    </xf>
    <xf numFmtId="0" fontId="8" fillId="0" borderId="12" xfId="0" applyFont="1" applyBorder="1" applyAlignment="1" applyProtection="1">
      <alignment vertical="center"/>
      <protection locked="0"/>
    </xf>
    <xf numFmtId="0" fontId="13" fillId="0" borderId="10" xfId="0" applyFont="1" applyBorder="1" applyAlignment="1" applyProtection="1">
      <alignment vertical="center"/>
      <protection locked="0"/>
    </xf>
    <xf numFmtId="0" fontId="14" fillId="0" borderId="11" xfId="0" applyFont="1" applyBorder="1" applyAlignment="1" applyProtection="1">
      <alignment horizontal="center" vertical="center"/>
      <protection locked="0"/>
    </xf>
    <xf numFmtId="0" fontId="14" fillId="0" borderId="10" xfId="0" applyFont="1" applyBorder="1" applyAlignment="1" applyProtection="1">
      <alignment horizontal="center" vertical="center"/>
      <protection locked="0"/>
    </xf>
    <xf numFmtId="0" fontId="5" fillId="0" borderId="11" xfId="0" applyFont="1" applyBorder="1" applyAlignment="1" applyProtection="1">
      <alignment horizontal="center" vertical="center"/>
      <protection locked="0"/>
    </xf>
    <xf numFmtId="0" fontId="5" fillId="0" borderId="12" xfId="0" applyFont="1" applyBorder="1" applyAlignment="1" applyProtection="1">
      <alignment horizontal="center" vertical="center"/>
      <protection locked="0"/>
    </xf>
    <xf numFmtId="0" fontId="12" fillId="0" borderId="10" xfId="0" applyFont="1" applyBorder="1" applyAlignment="1" applyProtection="1">
      <alignment horizontal="center" vertical="center"/>
      <protection locked="0"/>
    </xf>
    <xf numFmtId="0" fontId="5" fillId="35" borderId="25" xfId="0" applyFont="1" applyFill="1" applyBorder="1" applyAlignment="1" applyProtection="1">
      <alignment horizontal="center" vertical="center"/>
      <protection locked="0"/>
    </xf>
    <xf numFmtId="181" fontId="7" fillId="0" borderId="46" xfId="0" applyNumberFormat="1" applyFont="1" applyBorder="1" applyAlignment="1" applyProtection="1">
      <alignment horizontal="center" vertical="center"/>
      <protection locked="0"/>
    </xf>
    <xf numFmtId="0" fontId="7" fillId="33" borderId="12" xfId="0" applyFont="1" applyFill="1" applyBorder="1" applyAlignment="1" applyProtection="1">
      <alignment horizontal="center" vertical="center"/>
      <protection locked="0"/>
    </xf>
    <xf numFmtId="0" fontId="7" fillId="0" borderId="11" xfId="0" applyFont="1" applyBorder="1" applyAlignment="1" applyProtection="1">
      <alignment horizontal="center" vertical="center" wrapText="1"/>
      <protection locked="0"/>
    </xf>
    <xf numFmtId="0" fontId="7" fillId="0" borderId="12" xfId="0" applyFont="1" applyBorder="1" applyAlignment="1" applyProtection="1">
      <alignment horizontal="center" vertical="center" wrapText="1"/>
      <protection locked="0"/>
    </xf>
    <xf numFmtId="0" fontId="7" fillId="0" borderId="11" xfId="0" applyFont="1" applyBorder="1" applyAlignment="1" applyProtection="1">
      <alignment horizontal="center" vertical="center"/>
      <protection locked="0"/>
    </xf>
    <xf numFmtId="0" fontId="7" fillId="0" borderId="12" xfId="0" applyFont="1" applyBorder="1" applyAlignment="1" applyProtection="1">
      <alignment horizontal="center" vertical="center"/>
      <protection locked="0"/>
    </xf>
    <xf numFmtId="0" fontId="8" fillId="0" borderId="15" xfId="0" applyFont="1" applyBorder="1" applyAlignment="1" applyProtection="1">
      <alignment horizontal="center" vertical="center" wrapText="1"/>
      <protection locked="0"/>
    </xf>
    <xf numFmtId="0" fontId="8" fillId="0" borderId="14" xfId="0" applyFont="1" applyBorder="1" applyAlignment="1" applyProtection="1">
      <alignment horizontal="center" vertical="center" wrapText="1"/>
      <protection locked="0"/>
    </xf>
    <xf numFmtId="0" fontId="8" fillId="0" borderId="47" xfId="0" applyFont="1" applyBorder="1" applyAlignment="1" applyProtection="1">
      <alignment horizontal="center" vertical="center" wrapText="1"/>
      <protection locked="0"/>
    </xf>
    <xf numFmtId="177" fontId="7" fillId="0" borderId="37" xfId="0" applyNumberFormat="1" applyFont="1" applyBorder="1" applyAlignment="1" applyProtection="1">
      <alignment horizontal="center" vertical="center"/>
      <protection locked="0"/>
    </xf>
    <xf numFmtId="177" fontId="7" fillId="0" borderId="48" xfId="0" applyNumberFormat="1" applyFont="1" applyBorder="1" applyAlignment="1" applyProtection="1">
      <alignment horizontal="center" vertical="center"/>
      <protection locked="0"/>
    </xf>
    <xf numFmtId="0" fontId="7" fillId="0" borderId="28" xfId="0" applyFont="1" applyBorder="1" applyAlignment="1" applyProtection="1">
      <alignment vertical="center"/>
      <protection locked="0"/>
    </xf>
    <xf numFmtId="0" fontId="7" fillId="0" borderId="46" xfId="0" applyFont="1" applyBorder="1" applyAlignment="1" applyProtection="1">
      <alignment horizontal="center" vertical="center"/>
      <protection locked="0"/>
    </xf>
    <xf numFmtId="0" fontId="5" fillId="35" borderId="33" xfId="0" applyFont="1" applyFill="1" applyBorder="1" applyAlignment="1" applyProtection="1">
      <alignment horizontal="center" vertical="center"/>
      <protection locked="0"/>
    </xf>
    <xf numFmtId="0" fontId="5" fillId="35" borderId="13" xfId="0" applyFont="1" applyFill="1" applyBorder="1" applyAlignment="1" applyProtection="1">
      <alignment horizontal="center" vertical="center"/>
      <protection locked="0"/>
    </xf>
    <xf numFmtId="0" fontId="7" fillId="0" borderId="26" xfId="0" applyFont="1" applyBorder="1" applyAlignment="1" applyProtection="1">
      <alignment horizontal="center" vertical="center"/>
      <protection locked="0"/>
    </xf>
    <xf numFmtId="0" fontId="7" fillId="0" borderId="0" xfId="0" applyFont="1" applyBorder="1" applyAlignment="1" applyProtection="1">
      <alignment horizontal="center" vertical="center"/>
      <protection locked="0"/>
    </xf>
    <xf numFmtId="0" fontId="7" fillId="0" borderId="27" xfId="0" applyFont="1" applyBorder="1" applyAlignment="1" applyProtection="1">
      <alignment horizontal="center" vertical="center"/>
      <protection locked="0"/>
    </xf>
    <xf numFmtId="0" fontId="7" fillId="0" borderId="37" xfId="0" applyFont="1" applyBorder="1" applyAlignment="1" applyProtection="1">
      <alignment horizontal="center" vertical="center"/>
      <protection locked="0"/>
    </xf>
    <xf numFmtId="0" fontId="7" fillId="0" borderId="11" xfId="0" applyFont="1" applyBorder="1" applyAlignment="1" applyProtection="1">
      <alignment horizontal="left" vertical="center" wrapText="1"/>
      <protection locked="0"/>
    </xf>
    <xf numFmtId="0" fontId="7" fillId="0" borderId="12" xfId="0" applyFont="1" applyBorder="1" applyAlignment="1" applyProtection="1">
      <alignment vertical="center" wrapText="1"/>
      <protection locked="0"/>
    </xf>
    <xf numFmtId="0" fontId="7" fillId="0" borderId="10" xfId="0" applyFont="1" applyBorder="1" applyAlignment="1" applyProtection="1">
      <alignment vertical="center" wrapText="1"/>
      <protection locked="0"/>
    </xf>
    <xf numFmtId="0" fontId="7" fillId="0" borderId="13" xfId="0" applyFont="1" applyBorder="1" applyAlignment="1" applyProtection="1">
      <alignment horizontal="left" vertical="center" wrapText="1" indent="1"/>
      <protection locked="0"/>
    </xf>
    <xf numFmtId="0" fontId="7" fillId="0" borderId="29" xfId="0" applyFont="1" applyBorder="1" applyAlignment="1" applyProtection="1">
      <alignment horizontal="left" vertical="center" wrapText="1" indent="1"/>
      <protection locked="0"/>
    </xf>
    <xf numFmtId="3" fontId="7" fillId="33" borderId="11" xfId="0" applyNumberFormat="1" applyFont="1" applyFill="1" applyBorder="1" applyAlignment="1" applyProtection="1">
      <alignment horizontal="center" vertical="center"/>
      <protection locked="0"/>
    </xf>
    <xf numFmtId="0" fontId="0" fillId="33" borderId="12" xfId="0" applyFill="1" applyBorder="1" applyAlignment="1" applyProtection="1">
      <alignment horizontal="center" vertical="center"/>
      <protection locked="0"/>
    </xf>
    <xf numFmtId="0" fontId="0" fillId="33" borderId="10" xfId="0" applyFill="1" applyBorder="1" applyAlignment="1" applyProtection="1">
      <alignment horizontal="center" vertical="center"/>
      <protection locked="0"/>
    </xf>
    <xf numFmtId="3" fontId="7" fillId="0" borderId="13" xfId="0" applyNumberFormat="1" applyFont="1" applyBorder="1" applyAlignment="1" applyProtection="1">
      <alignment horizontal="center" vertical="center"/>
      <protection locked="0"/>
    </xf>
    <xf numFmtId="3" fontId="7" fillId="0" borderId="29" xfId="0" applyNumberFormat="1" applyFont="1" applyBorder="1" applyAlignment="1" applyProtection="1">
      <alignment horizontal="center" vertical="center"/>
      <protection locked="0"/>
    </xf>
    <xf numFmtId="0" fontId="7" fillId="0" borderId="25" xfId="0" applyFont="1" applyBorder="1" applyAlignment="1" applyProtection="1">
      <alignment horizontal="center" vertical="center" wrapText="1"/>
      <protection locked="0"/>
    </xf>
    <xf numFmtId="0" fontId="7" fillId="0" borderId="10" xfId="0" applyFont="1" applyBorder="1" applyAlignment="1" applyProtection="1">
      <alignment horizontal="center" vertical="center"/>
      <protection locked="0"/>
    </xf>
    <xf numFmtId="0" fontId="7" fillId="0" borderId="11" xfId="0" applyNumberFormat="1" applyFont="1" applyBorder="1" applyAlignment="1" applyProtection="1">
      <alignment horizontal="left" vertical="center" wrapText="1" indent="1"/>
      <protection locked="0"/>
    </xf>
    <xf numFmtId="0" fontId="7" fillId="0" borderId="10" xfId="0" applyFont="1" applyBorder="1" applyAlignment="1" applyProtection="1">
      <alignment horizontal="center" vertical="center" wrapText="1"/>
      <protection locked="0"/>
    </xf>
    <xf numFmtId="0" fontId="10" fillId="0" borderId="25" xfId="0" applyFont="1" applyFill="1" applyBorder="1" applyAlignment="1" applyProtection="1">
      <alignment horizontal="center" vertical="center"/>
      <protection locked="0"/>
    </xf>
    <xf numFmtId="0" fontId="10" fillId="0" borderId="12" xfId="0" applyFont="1" applyFill="1" applyBorder="1" applyAlignment="1" applyProtection="1">
      <alignment horizontal="center" vertical="center"/>
      <protection locked="0"/>
    </xf>
    <xf numFmtId="0" fontId="10" fillId="0" borderId="16" xfId="0" applyFont="1" applyFill="1" applyBorder="1" applyAlignment="1" applyProtection="1">
      <alignment horizontal="center" vertical="center"/>
      <protection locked="0"/>
    </xf>
    <xf numFmtId="0" fontId="10" fillId="0" borderId="28" xfId="0" applyFont="1" applyFill="1" applyBorder="1" applyAlignment="1" applyProtection="1">
      <alignment horizontal="center" vertical="center"/>
      <protection locked="0"/>
    </xf>
    <xf numFmtId="0" fontId="7" fillId="0" borderId="28" xfId="0" applyFont="1" applyBorder="1" applyAlignment="1" applyProtection="1">
      <alignment horizontal="center" vertical="center"/>
      <protection locked="0"/>
    </xf>
    <xf numFmtId="0" fontId="9" fillId="33" borderId="18" xfId="0" applyFont="1" applyFill="1" applyBorder="1" applyAlignment="1" applyProtection="1">
      <alignment horizontal="center" vertical="center"/>
      <protection locked="0"/>
    </xf>
    <xf numFmtId="0" fontId="9" fillId="33" borderId="14" xfId="0" applyFont="1" applyFill="1" applyBorder="1" applyAlignment="1" applyProtection="1">
      <alignment horizontal="center" vertical="center"/>
      <protection locked="0"/>
    </xf>
    <xf numFmtId="0" fontId="9" fillId="33" borderId="47" xfId="0" applyFont="1" applyFill="1" applyBorder="1" applyAlignment="1" applyProtection="1">
      <alignment horizontal="center" vertical="center"/>
      <protection locked="0"/>
    </xf>
    <xf numFmtId="0" fontId="7" fillId="0" borderId="25" xfId="0" applyFont="1" applyBorder="1" applyAlignment="1" applyProtection="1">
      <alignment horizontal="left" vertical="center" wrapText="1"/>
      <protection locked="0"/>
    </xf>
    <xf numFmtId="0" fontId="7" fillId="0" borderId="12" xfId="0" applyFont="1" applyBorder="1" applyAlignment="1" applyProtection="1">
      <alignment horizontal="left" vertical="center" wrapText="1"/>
      <protection locked="0"/>
    </xf>
    <xf numFmtId="0" fontId="5" fillId="0" borderId="10" xfId="0" applyFont="1" applyBorder="1" applyAlignment="1" applyProtection="1">
      <alignment horizontal="center" vertical="center"/>
      <protection locked="0"/>
    </xf>
    <xf numFmtId="3" fontId="5" fillId="0" borderId="13" xfId="0" applyNumberFormat="1" applyFont="1" applyBorder="1" applyAlignment="1" applyProtection="1">
      <alignment horizontal="center" vertical="center"/>
      <protection locked="0"/>
    </xf>
    <xf numFmtId="0" fontId="7" fillId="33" borderId="11" xfId="0" applyFont="1" applyFill="1" applyBorder="1" applyAlignment="1" applyProtection="1">
      <alignment vertical="center"/>
      <protection locked="0"/>
    </xf>
    <xf numFmtId="0" fontId="7" fillId="33" borderId="12" xfId="0" applyFont="1" applyFill="1" applyBorder="1" applyAlignment="1" applyProtection="1">
      <alignment vertical="center"/>
      <protection locked="0"/>
    </xf>
    <xf numFmtId="0" fontId="7" fillId="33" borderId="28" xfId="0" applyFont="1" applyFill="1" applyBorder="1" applyAlignment="1" applyProtection="1">
      <alignment vertical="center"/>
      <protection locked="0"/>
    </xf>
    <xf numFmtId="10" fontId="0" fillId="0" borderId="29" xfId="0" applyNumberFormat="1" applyBorder="1" applyAlignment="1" applyProtection="1">
      <alignment horizontal="center" vertical="center"/>
      <protection locked="0"/>
    </xf>
    <xf numFmtId="0" fontId="10" fillId="0" borderId="13" xfId="0" applyFont="1" applyFill="1" applyBorder="1" applyAlignment="1" applyProtection="1">
      <alignment horizontal="center" vertical="center"/>
      <protection locked="0"/>
    </xf>
    <xf numFmtId="0" fontId="3" fillId="35" borderId="11" xfId="0" applyFont="1" applyFill="1" applyBorder="1" applyAlignment="1" applyProtection="1">
      <alignment horizontal="center" vertical="center"/>
      <protection locked="0"/>
    </xf>
    <xf numFmtId="0" fontId="3" fillId="35" borderId="10" xfId="0" applyFont="1" applyFill="1" applyBorder="1" applyAlignment="1" applyProtection="1">
      <alignment horizontal="center" vertical="center"/>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8">
    <dxf>
      <font>
        <b/>
        <i val="0"/>
        <u val="none"/>
        <color indexed="10"/>
      </font>
    </dxf>
    <dxf>
      <font>
        <b/>
        <i val="0"/>
        <u val="none"/>
        <color auto="1"/>
      </font>
      <fill>
        <patternFill>
          <bgColor indexed="42"/>
        </patternFill>
      </fill>
    </dxf>
    <dxf>
      <font>
        <b/>
        <i val="0"/>
        <u val="none"/>
        <color auto="1"/>
      </font>
      <fill>
        <patternFill>
          <bgColor indexed="42"/>
        </patternFill>
      </fill>
    </dxf>
    <dxf>
      <font>
        <b/>
        <i val="0"/>
        <u val="none"/>
        <color indexed="10"/>
      </font>
    </dxf>
    <dxf>
      <font>
        <color indexed="9"/>
      </font>
    </dxf>
    <dxf>
      <font>
        <color indexed="8"/>
      </font>
      <fill>
        <patternFill patternType="none">
          <bgColor indexed="65"/>
        </patternFill>
      </fill>
    </dxf>
    <dxf>
      <font>
        <color indexed="9"/>
      </font>
      <fill>
        <patternFill patternType="none">
          <bgColor indexed="65"/>
        </patternFill>
      </fill>
    </dxf>
    <dxf>
      <font>
        <b val="0"/>
        <i val="0"/>
        <color indexed="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2"/>
  </sheetPr>
  <dimension ref="A1:Q55"/>
  <sheetViews>
    <sheetView zoomScalePageLayoutView="0" workbookViewId="0" topLeftCell="A22">
      <selection activeCell="J17" sqref="J17"/>
    </sheetView>
  </sheetViews>
  <sheetFormatPr defaultColWidth="9.140625" defaultRowHeight="12.75"/>
  <cols>
    <col min="1" max="1" width="2.140625" style="30" customWidth="1"/>
    <col min="2" max="2" width="7.7109375" style="30" customWidth="1"/>
    <col min="3" max="3" width="3.28125" style="30" customWidth="1"/>
    <col min="4" max="4" width="1.28515625" style="30" customWidth="1"/>
    <col min="5" max="5" width="11.421875" style="30" customWidth="1"/>
    <col min="6" max="6" width="10.00390625" style="30" customWidth="1"/>
    <col min="7" max="7" width="7.57421875" style="30" customWidth="1"/>
    <col min="8" max="8" width="9.140625" style="30" customWidth="1"/>
    <col min="9" max="9" width="0.9921875" style="30" customWidth="1"/>
    <col min="10" max="10" width="4.57421875" style="30" customWidth="1"/>
    <col min="11" max="11" width="6.7109375" style="30" customWidth="1"/>
    <col min="12" max="12" width="9.57421875" style="30" customWidth="1"/>
    <col min="13" max="13" width="5.421875" style="30" customWidth="1"/>
    <col min="14" max="14" width="6.28125" style="30" customWidth="1"/>
    <col min="15" max="15" width="6.421875" style="30" customWidth="1"/>
    <col min="16" max="16" width="11.00390625" style="30" customWidth="1"/>
    <col min="17" max="17" width="4.28125" style="30" customWidth="1"/>
    <col min="18" max="18" width="5.28125" style="30" customWidth="1"/>
    <col min="19" max="19" width="8.7109375" style="30" customWidth="1"/>
    <col min="20" max="20" width="7.7109375" style="30" customWidth="1"/>
    <col min="21" max="21" width="9.28125" style="30" customWidth="1"/>
    <col min="22" max="26" width="7.7109375" style="30" customWidth="1"/>
    <col min="27" max="16384" width="9.140625" style="30" customWidth="1"/>
  </cols>
  <sheetData>
    <row r="1" spans="1:16" s="1" customFormat="1" ht="25.5" customHeight="1">
      <c r="A1" s="74" t="s">
        <v>161</v>
      </c>
      <c r="B1" s="75"/>
      <c r="C1" s="75"/>
      <c r="D1" s="75"/>
      <c r="E1" s="75"/>
      <c r="F1" s="75"/>
      <c r="G1" s="75"/>
      <c r="H1" s="75"/>
      <c r="I1" s="75"/>
      <c r="J1" s="75"/>
      <c r="K1" s="75"/>
      <c r="L1" s="75"/>
      <c r="M1" s="75"/>
      <c r="N1" s="75"/>
      <c r="O1" s="75"/>
      <c r="P1" s="76"/>
    </row>
    <row r="2" spans="1:16" s="2" customFormat="1" ht="14.25" customHeight="1">
      <c r="A2" s="88" t="s">
        <v>0</v>
      </c>
      <c r="B2" s="89"/>
      <c r="C2" s="89"/>
      <c r="D2" s="89"/>
      <c r="E2" s="89"/>
      <c r="F2" s="89"/>
      <c r="G2" s="89"/>
      <c r="H2" s="89"/>
      <c r="I2" s="89"/>
      <c r="J2" s="89"/>
      <c r="K2" s="89"/>
      <c r="L2" s="89"/>
      <c r="M2" s="89"/>
      <c r="N2" s="89"/>
      <c r="O2" s="89"/>
      <c r="P2" s="90"/>
    </row>
    <row r="3" spans="1:16" s="3" customFormat="1" ht="24.75" customHeight="1">
      <c r="A3" s="70" t="s">
        <v>1</v>
      </c>
      <c r="B3" s="71"/>
      <c r="C3" s="71"/>
      <c r="D3" s="71"/>
      <c r="E3" s="97"/>
      <c r="F3" s="98"/>
      <c r="G3" s="98"/>
      <c r="H3" s="99"/>
      <c r="I3" s="71" t="s">
        <v>2</v>
      </c>
      <c r="J3" s="71"/>
      <c r="K3" s="71"/>
      <c r="L3" s="72"/>
      <c r="M3" s="72"/>
      <c r="N3" s="72"/>
      <c r="O3" s="72"/>
      <c r="P3" s="73"/>
    </row>
    <row r="4" spans="1:16" s="3" customFormat="1" ht="24.75" customHeight="1">
      <c r="A4" s="70" t="s">
        <v>3</v>
      </c>
      <c r="B4" s="71"/>
      <c r="C4" s="71"/>
      <c r="D4" s="71"/>
      <c r="E4" s="85"/>
      <c r="F4" s="85"/>
      <c r="G4" s="85"/>
      <c r="H4" s="85"/>
      <c r="I4" s="177" t="s">
        <v>4</v>
      </c>
      <c r="J4" s="178"/>
      <c r="K4" s="179"/>
      <c r="L4" s="180"/>
      <c r="M4" s="180"/>
      <c r="N4" s="180"/>
      <c r="O4" s="180"/>
      <c r="P4" s="181"/>
    </row>
    <row r="5" spans="1:16" s="3" customFormat="1" ht="24.75" customHeight="1">
      <c r="A5" s="70" t="s">
        <v>5</v>
      </c>
      <c r="B5" s="71"/>
      <c r="C5" s="71"/>
      <c r="D5" s="71"/>
      <c r="E5" s="189"/>
      <c r="F5" s="98"/>
      <c r="G5" s="98"/>
      <c r="H5" s="99"/>
      <c r="I5" s="71" t="s">
        <v>6</v>
      </c>
      <c r="J5" s="71"/>
      <c r="K5" s="71"/>
      <c r="L5" s="180"/>
      <c r="M5" s="180"/>
      <c r="N5" s="180"/>
      <c r="O5" s="180"/>
      <c r="P5" s="181"/>
    </row>
    <row r="6" spans="1:16" s="3" customFormat="1" ht="27" customHeight="1">
      <c r="A6" s="187" t="s">
        <v>7</v>
      </c>
      <c r="B6" s="161"/>
      <c r="C6" s="161"/>
      <c r="D6" s="161"/>
      <c r="E6" s="161"/>
      <c r="F6" s="182"/>
      <c r="G6" s="183"/>
      <c r="H6" s="184"/>
      <c r="I6" s="154" t="s">
        <v>8</v>
      </c>
      <c r="J6" s="163"/>
      <c r="K6" s="188"/>
      <c r="L6" s="185">
        <f>F6*1.15</f>
        <v>0</v>
      </c>
      <c r="M6" s="185"/>
      <c r="N6" s="185"/>
      <c r="O6" s="185"/>
      <c r="P6" s="186"/>
    </row>
    <row r="7" spans="1:16" s="3" customFormat="1" ht="18" customHeight="1">
      <c r="A7" s="95" t="s">
        <v>9</v>
      </c>
      <c r="B7" s="96"/>
      <c r="C7" s="96"/>
      <c r="D7" s="96"/>
      <c r="E7" s="96"/>
      <c r="F7" s="158"/>
      <c r="G7" s="158"/>
      <c r="H7" s="164" t="s">
        <v>10</v>
      </c>
      <c r="I7" s="165"/>
      <c r="J7" s="165"/>
      <c r="K7" s="166"/>
      <c r="L7" s="167"/>
      <c r="M7" s="167"/>
      <c r="N7" s="167"/>
      <c r="O7" s="167"/>
      <c r="P7" s="168"/>
    </row>
    <row r="8" spans="1:16" s="7" customFormat="1" ht="18" customHeight="1">
      <c r="A8" s="79" t="s">
        <v>11</v>
      </c>
      <c r="B8" s="80"/>
      <c r="C8" s="80"/>
      <c r="D8" s="80"/>
      <c r="E8" s="80"/>
      <c r="F8" s="81"/>
      <c r="G8" s="162"/>
      <c r="H8" s="163"/>
      <c r="I8" s="5"/>
      <c r="J8" s="82" t="s">
        <v>12</v>
      </c>
      <c r="K8" s="82"/>
      <c r="L8" s="82"/>
      <c r="M8" s="82"/>
      <c r="N8" s="82"/>
      <c r="O8" s="82"/>
      <c r="P8" s="169"/>
    </row>
    <row r="9" spans="1:16" s="3" customFormat="1" ht="9.75" hidden="1">
      <c r="A9" s="51"/>
      <c r="B9" s="7"/>
      <c r="C9" s="7"/>
      <c r="D9" s="7"/>
      <c r="E9" s="7"/>
      <c r="F9" s="7"/>
      <c r="G9" s="7"/>
      <c r="H9" s="7"/>
      <c r="I9" s="7"/>
      <c r="J9" s="7"/>
      <c r="K9" s="7"/>
      <c r="L9" s="7"/>
      <c r="M9" s="7"/>
      <c r="N9" s="7"/>
      <c r="O9" s="7"/>
      <c r="P9" s="52"/>
    </row>
    <row r="10" spans="1:16" s="3" customFormat="1" ht="24.75" customHeight="1">
      <c r="A10" s="187" t="s">
        <v>163</v>
      </c>
      <c r="B10" s="161"/>
      <c r="C10" s="161"/>
      <c r="D10" s="161"/>
      <c r="E10" s="190"/>
      <c r="F10" s="8"/>
      <c r="G10" s="160" t="s">
        <v>13</v>
      </c>
      <c r="H10" s="161"/>
      <c r="I10" s="77"/>
      <c r="J10" s="159"/>
      <c r="K10" s="78"/>
      <c r="L10" s="4" t="s">
        <v>14</v>
      </c>
      <c r="M10" s="77"/>
      <c r="N10" s="78"/>
      <c r="O10" s="162" t="s">
        <v>15</v>
      </c>
      <c r="P10" s="195"/>
    </row>
    <row r="11" spans="1:16" s="3" customFormat="1" ht="18" customHeight="1" hidden="1">
      <c r="A11" s="51"/>
      <c r="B11" s="7"/>
      <c r="C11" s="7"/>
      <c r="D11" s="7"/>
      <c r="E11" s="7"/>
      <c r="F11" s="7"/>
      <c r="G11" s="7"/>
      <c r="H11" s="7"/>
      <c r="I11" s="7"/>
      <c r="J11" s="7"/>
      <c r="K11" s="7"/>
      <c r="L11" s="7"/>
      <c r="M11" s="7"/>
      <c r="N11" s="7"/>
      <c r="O11" s="7"/>
      <c r="P11" s="52"/>
    </row>
    <row r="12" spans="1:16" s="3" customFormat="1" ht="23.25" customHeight="1">
      <c r="A12" s="79" t="s">
        <v>16</v>
      </c>
      <c r="B12" s="82"/>
      <c r="C12" s="82"/>
      <c r="D12" s="82"/>
      <c r="E12" s="146"/>
      <c r="F12" s="203"/>
      <c r="G12" s="204"/>
      <c r="H12" s="204"/>
      <c r="I12" s="204"/>
      <c r="J12" s="204"/>
      <c r="K12" s="204"/>
      <c r="L12" s="204"/>
      <c r="M12" s="204"/>
      <c r="N12" s="204"/>
      <c r="O12" s="204"/>
      <c r="P12" s="205"/>
    </row>
    <row r="13" spans="1:16" s="3" customFormat="1" ht="18" customHeight="1">
      <c r="A13" s="50" t="s">
        <v>17</v>
      </c>
      <c r="B13" s="6"/>
      <c r="C13" s="6"/>
      <c r="D13" s="6"/>
      <c r="E13" s="6"/>
      <c r="F13" s="9"/>
      <c r="G13" s="196"/>
      <c r="H13" s="197"/>
      <c r="I13" s="197"/>
      <c r="J13" s="197"/>
      <c r="K13" s="198"/>
      <c r="L13" s="83" t="s">
        <v>18</v>
      </c>
      <c r="M13" s="83"/>
      <c r="N13" s="83"/>
      <c r="O13" s="84"/>
      <c r="P13" s="54"/>
    </row>
    <row r="14" spans="1:16" s="3" customFormat="1" ht="18" customHeight="1">
      <c r="A14" s="79" t="s">
        <v>19</v>
      </c>
      <c r="B14" s="82"/>
      <c r="C14" s="82"/>
      <c r="D14" s="82"/>
      <c r="E14" s="82"/>
      <c r="F14" s="12" t="s">
        <v>20</v>
      </c>
      <c r="G14" s="10"/>
      <c r="H14" s="13" t="s">
        <v>21</v>
      </c>
      <c r="I14" s="10"/>
      <c r="J14" s="10"/>
      <c r="K14" s="11"/>
      <c r="L14" s="83" t="s">
        <v>22</v>
      </c>
      <c r="M14" s="83"/>
      <c r="N14" s="83"/>
      <c r="O14" s="84"/>
      <c r="P14" s="54"/>
    </row>
    <row r="15" spans="1:16" s="3" customFormat="1" ht="18" customHeight="1">
      <c r="A15" s="79" t="s">
        <v>23</v>
      </c>
      <c r="B15" s="82"/>
      <c r="C15" s="82"/>
      <c r="D15" s="82"/>
      <c r="E15" s="82"/>
      <c r="F15" s="14" t="s">
        <v>20</v>
      </c>
      <c r="G15" s="15"/>
      <c r="H15" s="16" t="s">
        <v>21</v>
      </c>
      <c r="I15" s="17"/>
      <c r="J15" s="17"/>
      <c r="K15" s="18"/>
      <c r="L15" s="83" t="s">
        <v>24</v>
      </c>
      <c r="M15" s="83"/>
      <c r="N15" s="83"/>
      <c r="O15" s="84"/>
      <c r="P15" s="55"/>
    </row>
    <row r="16" spans="1:16" s="3" customFormat="1" ht="18" customHeight="1">
      <c r="A16" s="50" t="s">
        <v>165</v>
      </c>
      <c r="B16" s="6"/>
      <c r="C16" s="6"/>
      <c r="D16" s="6"/>
      <c r="E16" s="6"/>
      <c r="F16" s="6"/>
      <c r="G16" s="66"/>
      <c r="H16" s="68"/>
      <c r="I16" s="67"/>
      <c r="J16" s="69">
        <v>1</v>
      </c>
      <c r="K16" s="65"/>
      <c r="L16" s="64" t="s">
        <v>25</v>
      </c>
      <c r="M16" s="10"/>
      <c r="N16" s="10"/>
      <c r="O16" s="11"/>
      <c r="P16" s="53"/>
    </row>
    <row r="17" spans="1:16" s="3" customFormat="1" ht="24" customHeight="1">
      <c r="A17" s="199" t="s">
        <v>158</v>
      </c>
      <c r="B17" s="200"/>
      <c r="C17" s="200"/>
      <c r="D17" s="200"/>
      <c r="E17" s="200"/>
      <c r="F17" s="14" t="s">
        <v>20</v>
      </c>
      <c r="G17" s="15"/>
      <c r="H17" s="16" t="s">
        <v>21</v>
      </c>
      <c r="I17" s="17"/>
      <c r="J17" s="17"/>
      <c r="K17" s="18"/>
      <c r="L17" s="106"/>
      <c r="M17" s="83"/>
      <c r="N17" s="83"/>
      <c r="O17" s="83"/>
      <c r="P17" s="53"/>
    </row>
    <row r="18" spans="1:16" s="3" customFormat="1" ht="16.5" customHeight="1">
      <c r="A18" s="191" t="s">
        <v>164</v>
      </c>
      <c r="B18" s="192"/>
      <c r="C18" s="192"/>
      <c r="D18" s="192"/>
      <c r="E18" s="192"/>
      <c r="F18" s="193"/>
      <c r="G18" s="193"/>
      <c r="H18" s="193"/>
      <c r="I18" s="193"/>
      <c r="J18" s="193"/>
      <c r="K18" s="193"/>
      <c r="L18" s="192"/>
      <c r="M18" s="192"/>
      <c r="N18" s="192"/>
      <c r="O18" s="192"/>
      <c r="P18" s="194"/>
    </row>
    <row r="19" spans="1:16" s="7" customFormat="1" ht="15.75" customHeight="1">
      <c r="A19" s="157" t="s">
        <v>26</v>
      </c>
      <c r="B19" s="142"/>
      <c r="C19" s="142"/>
      <c r="D19" s="142"/>
      <c r="E19" s="142"/>
      <c r="F19" s="142"/>
      <c r="G19" s="142"/>
      <c r="H19" s="143"/>
      <c r="I19" s="176"/>
      <c r="J19" s="141" t="s">
        <v>27</v>
      </c>
      <c r="K19" s="142"/>
      <c r="L19" s="142"/>
      <c r="M19" s="142"/>
      <c r="N19" s="142"/>
      <c r="O19" s="142"/>
      <c r="P19" s="144"/>
    </row>
    <row r="20" spans="1:16" s="7" customFormat="1" ht="12.75" customHeight="1">
      <c r="A20" s="94" t="s">
        <v>28</v>
      </c>
      <c r="B20" s="83"/>
      <c r="C20" s="83"/>
      <c r="D20" s="83"/>
      <c r="E20" s="83"/>
      <c r="F20" s="84"/>
      <c r="G20" s="77"/>
      <c r="H20" s="78"/>
      <c r="I20" s="170"/>
      <c r="J20" s="93" t="s">
        <v>29</v>
      </c>
      <c r="K20" s="83"/>
      <c r="L20" s="83"/>
      <c r="M20" s="83"/>
      <c r="N20" s="84"/>
      <c r="O20" s="91">
        <f>G20-O21</f>
        <v>0</v>
      </c>
      <c r="P20" s="92"/>
    </row>
    <row r="21" spans="1:17" s="7" customFormat="1" ht="12.75" customHeight="1">
      <c r="A21" s="94" t="s">
        <v>30</v>
      </c>
      <c r="B21" s="83"/>
      <c r="C21" s="83"/>
      <c r="D21" s="83"/>
      <c r="E21" s="83"/>
      <c r="F21" s="84"/>
      <c r="G21" s="77"/>
      <c r="H21" s="78"/>
      <c r="I21" s="170"/>
      <c r="J21" s="105" t="s">
        <v>31</v>
      </c>
      <c r="K21" s="105"/>
      <c r="L21" s="105"/>
      <c r="M21" s="105"/>
      <c r="N21" s="105"/>
      <c r="O21" s="91">
        <f>G25</f>
        <v>0</v>
      </c>
      <c r="P21" s="92"/>
      <c r="Q21" s="19"/>
    </row>
    <row r="22" spans="1:16" s="7" customFormat="1" ht="12.75" customHeight="1">
      <c r="A22" s="94" t="s">
        <v>32</v>
      </c>
      <c r="B22" s="83"/>
      <c r="C22" s="83"/>
      <c r="D22" s="83"/>
      <c r="E22" s="83"/>
      <c r="F22" s="84"/>
      <c r="G22" s="86" t="e">
        <f>G23/M10</f>
        <v>#DIV/0!</v>
      </c>
      <c r="H22" s="87"/>
      <c r="I22" s="170"/>
      <c r="J22" s="105" t="s">
        <v>33</v>
      </c>
      <c r="K22" s="105"/>
      <c r="L22" s="105"/>
      <c r="M22" s="105"/>
      <c r="N22" s="105"/>
      <c r="O22" s="103" t="e">
        <f>G31/O20</f>
        <v>#DIV/0!</v>
      </c>
      <c r="P22" s="104"/>
    </row>
    <row r="23" spans="1:16" s="7" customFormat="1" ht="12.75" customHeight="1">
      <c r="A23" s="94" t="s">
        <v>34</v>
      </c>
      <c r="B23" s="83"/>
      <c r="C23" s="83"/>
      <c r="D23" s="83"/>
      <c r="E23" s="83"/>
      <c r="F23" s="84"/>
      <c r="G23" s="86" t="e">
        <f>G24/I10</f>
        <v>#DIV/0!</v>
      </c>
      <c r="H23" s="87"/>
      <c r="I23" s="170"/>
      <c r="J23" s="106" t="s">
        <v>35</v>
      </c>
      <c r="K23" s="83"/>
      <c r="L23" s="83"/>
      <c r="M23" s="83"/>
      <c r="N23" s="84"/>
      <c r="O23" s="103" t="e">
        <f>O22*M10</f>
        <v>#DIV/0!</v>
      </c>
      <c r="P23" s="104"/>
    </row>
    <row r="24" spans="1:16" s="7" customFormat="1" ht="12.75" customHeight="1">
      <c r="A24" s="94" t="s">
        <v>36</v>
      </c>
      <c r="B24" s="83"/>
      <c r="C24" s="83"/>
      <c r="D24" s="83"/>
      <c r="E24" s="83"/>
      <c r="F24" s="84"/>
      <c r="G24" s="86">
        <f>L6/G26</f>
        <v>0</v>
      </c>
      <c r="H24" s="87"/>
      <c r="I24" s="170"/>
      <c r="J24" s="145" t="s">
        <v>37</v>
      </c>
      <c r="K24" s="82"/>
      <c r="L24" s="82"/>
      <c r="M24" s="82"/>
      <c r="N24" s="146"/>
      <c r="O24" s="103" t="e">
        <f>O23*I10</f>
        <v>#DIV/0!</v>
      </c>
      <c r="P24" s="104"/>
    </row>
    <row r="25" spans="1:16" s="7" customFormat="1" ht="12.75" customHeight="1">
      <c r="A25" s="94" t="s">
        <v>31</v>
      </c>
      <c r="B25" s="83"/>
      <c r="C25" s="83"/>
      <c r="D25" s="83"/>
      <c r="E25" s="83"/>
      <c r="F25" s="84"/>
      <c r="G25" s="147"/>
      <c r="H25" s="148"/>
      <c r="I25" s="170"/>
      <c r="J25" s="105" t="s">
        <v>38</v>
      </c>
      <c r="K25" s="105"/>
      <c r="L25" s="105"/>
      <c r="M25" s="105"/>
      <c r="N25" s="105"/>
      <c r="O25" s="77"/>
      <c r="P25" s="107"/>
    </row>
    <row r="26" spans="1:16" s="7" customFormat="1" ht="12.75" customHeight="1">
      <c r="A26" s="100" t="s">
        <v>166</v>
      </c>
      <c r="B26" s="101"/>
      <c r="C26" s="101"/>
      <c r="D26" s="101"/>
      <c r="E26" s="101"/>
      <c r="F26" s="101"/>
      <c r="G26" s="207">
        <f>240*J16</f>
        <v>240</v>
      </c>
      <c r="H26" s="207"/>
      <c r="I26" s="170"/>
      <c r="J26" s="105" t="s">
        <v>39</v>
      </c>
      <c r="K26" s="105"/>
      <c r="L26" s="105"/>
      <c r="M26" s="105"/>
      <c r="N26" s="105"/>
      <c r="O26" s="118" t="e">
        <f>(O20-O25)/O20</f>
        <v>#DIV/0!</v>
      </c>
      <c r="P26" s="206"/>
    </row>
    <row r="27" spans="1:16" s="7" customFormat="1" ht="12.75" customHeight="1">
      <c r="A27" s="100" t="s">
        <v>40</v>
      </c>
      <c r="B27" s="101"/>
      <c r="C27" s="101"/>
      <c r="D27" s="101"/>
      <c r="E27" s="101"/>
      <c r="F27" s="101"/>
      <c r="G27" s="102">
        <v>0.95</v>
      </c>
      <c r="H27" s="102"/>
      <c r="I27" s="170"/>
      <c r="J27" s="105" t="s">
        <v>41</v>
      </c>
      <c r="K27" s="105"/>
      <c r="L27" s="105"/>
      <c r="M27" s="202" t="e">
        <f>O24*G26</f>
        <v>#DIV/0!</v>
      </c>
      <c r="N27" s="202"/>
      <c r="O27" s="20" t="e">
        <f>M27/L6</f>
        <v>#DIV/0!</v>
      </c>
      <c r="P27" s="56" t="s">
        <v>42</v>
      </c>
    </row>
    <row r="28" spans="1:16" s="3" customFormat="1" ht="6.75" customHeight="1">
      <c r="A28" s="173"/>
      <c r="B28" s="174"/>
      <c r="C28" s="174"/>
      <c r="D28" s="174"/>
      <c r="E28" s="174"/>
      <c r="F28" s="174"/>
      <c r="G28" s="174"/>
      <c r="H28" s="174"/>
      <c r="I28" s="174"/>
      <c r="J28" s="174"/>
      <c r="K28" s="174"/>
      <c r="L28" s="174"/>
      <c r="M28" s="174"/>
      <c r="N28" s="174"/>
      <c r="O28" s="174"/>
      <c r="P28" s="175"/>
    </row>
    <row r="29" spans="1:16" s="7" customFormat="1" ht="12.75" customHeight="1">
      <c r="A29" s="171" t="s">
        <v>43</v>
      </c>
      <c r="B29" s="172"/>
      <c r="C29" s="172"/>
      <c r="D29" s="172"/>
      <c r="E29" s="172"/>
      <c r="F29" s="172"/>
      <c r="G29" s="172"/>
      <c r="H29" s="172"/>
      <c r="I29" s="170"/>
      <c r="J29" s="141" t="s">
        <v>44</v>
      </c>
      <c r="K29" s="142"/>
      <c r="L29" s="142"/>
      <c r="M29" s="142"/>
      <c r="N29" s="143"/>
      <c r="O29" s="141" t="s">
        <v>45</v>
      </c>
      <c r="P29" s="144"/>
    </row>
    <row r="30" spans="1:16" s="3" customFormat="1" ht="12.75" customHeight="1">
      <c r="A30" s="100" t="s">
        <v>46</v>
      </c>
      <c r="B30" s="105"/>
      <c r="C30" s="105"/>
      <c r="D30" s="105"/>
      <c r="E30" s="105"/>
      <c r="F30" s="105"/>
      <c r="G30" s="119"/>
      <c r="H30" s="119"/>
      <c r="I30" s="170"/>
      <c r="J30" s="154" t="s">
        <v>47</v>
      </c>
      <c r="K30" s="155"/>
      <c r="L30" s="156"/>
      <c r="M30" s="154" t="s">
        <v>48</v>
      </c>
      <c r="N30" s="201"/>
      <c r="O30" s="22"/>
      <c r="P30" s="57"/>
    </row>
    <row r="31" spans="1:16" s="3" customFormat="1" ht="12.75" customHeight="1">
      <c r="A31" s="100" t="s">
        <v>49</v>
      </c>
      <c r="B31" s="105"/>
      <c r="C31" s="105"/>
      <c r="D31" s="105"/>
      <c r="E31" s="105"/>
      <c r="F31" s="105"/>
      <c r="G31" s="119"/>
      <c r="H31" s="119"/>
      <c r="I31" s="170"/>
      <c r="J31" s="149" t="s">
        <v>50</v>
      </c>
      <c r="K31" s="150"/>
      <c r="L31" s="151"/>
      <c r="M31" s="152" t="e">
        <f>IF(O22&gt;G22,"Pass","Fail")</f>
        <v>#DIV/0!</v>
      </c>
      <c r="N31" s="153"/>
      <c r="O31" s="23" t="s">
        <v>51</v>
      </c>
      <c r="P31" s="58"/>
    </row>
    <row r="32" spans="1:16" s="3" customFormat="1" ht="12.75" customHeight="1">
      <c r="A32" s="100" t="s">
        <v>52</v>
      </c>
      <c r="B32" s="105"/>
      <c r="C32" s="105"/>
      <c r="D32" s="105"/>
      <c r="E32" s="105"/>
      <c r="F32" s="105"/>
      <c r="G32" s="122">
        <f>G30-G31</f>
        <v>0</v>
      </c>
      <c r="H32" s="122"/>
      <c r="I32" s="170"/>
      <c r="J32" s="149" t="s">
        <v>53</v>
      </c>
      <c r="K32" s="80"/>
      <c r="L32" s="81"/>
      <c r="M32" s="152" t="e">
        <f>IF(G33&gt;=G27,"Pass","Fail")</f>
        <v>#DIV/0!</v>
      </c>
      <c r="N32" s="153"/>
      <c r="O32" s="23" t="s">
        <v>54</v>
      </c>
      <c r="P32" s="59"/>
    </row>
    <row r="33" spans="1:16" s="3" customFormat="1" ht="12.75" customHeight="1">
      <c r="A33" s="100" t="s">
        <v>55</v>
      </c>
      <c r="B33" s="105"/>
      <c r="C33" s="105"/>
      <c r="D33" s="105"/>
      <c r="E33" s="105"/>
      <c r="F33" s="105"/>
      <c r="G33" s="118" t="e">
        <f>(G31/G30)</f>
        <v>#DIV/0!</v>
      </c>
      <c r="H33" s="118"/>
      <c r="I33" s="170"/>
      <c r="J33" s="149" t="s">
        <v>39</v>
      </c>
      <c r="K33" s="80"/>
      <c r="L33" s="81"/>
      <c r="M33" s="152" t="e">
        <f>IF(O26&gt;=G27,"Pass","Fail")</f>
        <v>#DIV/0!</v>
      </c>
      <c r="N33" s="153"/>
      <c r="O33" s="24" t="s">
        <v>2</v>
      </c>
      <c r="P33" s="60"/>
    </row>
    <row r="34" spans="1:16" s="3" customFormat="1" ht="4.5" customHeight="1">
      <c r="A34" s="135"/>
      <c r="B34" s="136"/>
      <c r="C34" s="136"/>
      <c r="D34" s="136"/>
      <c r="E34" s="136"/>
      <c r="F34" s="136"/>
      <c r="G34" s="136"/>
      <c r="H34" s="136"/>
      <c r="I34" s="136"/>
      <c r="J34" s="136"/>
      <c r="K34" s="136"/>
      <c r="L34" s="136"/>
      <c r="M34" s="136"/>
      <c r="N34" s="136"/>
      <c r="O34" s="136"/>
      <c r="P34" s="137"/>
    </row>
    <row r="35" spans="1:16" s="3" customFormat="1" ht="9.75">
      <c r="A35" s="138" t="s">
        <v>56</v>
      </c>
      <c r="B35" s="139"/>
      <c r="C35" s="139"/>
      <c r="D35" s="139"/>
      <c r="E35" s="139"/>
      <c r="F35" s="139"/>
      <c r="G35" s="139"/>
      <c r="H35" s="139"/>
      <c r="I35" s="139"/>
      <c r="J35" s="139"/>
      <c r="K35" s="139"/>
      <c r="L35" s="139"/>
      <c r="M35" s="139"/>
      <c r="N35" s="139"/>
      <c r="O35" s="139"/>
      <c r="P35" s="140"/>
    </row>
    <row r="36" spans="1:17" s="3" customFormat="1" ht="12.75" customHeight="1">
      <c r="A36" s="100"/>
      <c r="B36" s="105"/>
      <c r="C36" s="105"/>
      <c r="D36" s="105"/>
      <c r="E36" s="105"/>
      <c r="F36" s="105"/>
      <c r="G36" s="105"/>
      <c r="H36" s="105"/>
      <c r="I36" s="105"/>
      <c r="J36" s="105"/>
      <c r="K36" s="105"/>
      <c r="L36" s="105"/>
      <c r="M36" s="105"/>
      <c r="N36" s="105"/>
      <c r="O36" s="105"/>
      <c r="P36" s="123"/>
      <c r="Q36" s="7"/>
    </row>
    <row r="37" spans="1:17" s="3" customFormat="1" ht="12.75" customHeight="1">
      <c r="A37" s="100"/>
      <c r="B37" s="105"/>
      <c r="C37" s="105"/>
      <c r="D37" s="105"/>
      <c r="E37" s="105"/>
      <c r="F37" s="105"/>
      <c r="G37" s="105"/>
      <c r="H37" s="105"/>
      <c r="I37" s="105"/>
      <c r="J37" s="105"/>
      <c r="K37" s="105"/>
      <c r="L37" s="105"/>
      <c r="M37" s="105"/>
      <c r="N37" s="105"/>
      <c r="O37" s="105"/>
      <c r="P37" s="123"/>
      <c r="Q37" s="7"/>
    </row>
    <row r="38" spans="1:17" s="3" customFormat="1" ht="12.75" customHeight="1">
      <c r="A38" s="100"/>
      <c r="B38" s="105"/>
      <c r="C38" s="105"/>
      <c r="D38" s="105"/>
      <c r="E38" s="105"/>
      <c r="F38" s="105"/>
      <c r="G38" s="105"/>
      <c r="H38" s="105"/>
      <c r="I38" s="105"/>
      <c r="J38" s="105"/>
      <c r="K38" s="105"/>
      <c r="L38" s="105"/>
      <c r="M38" s="105"/>
      <c r="N38" s="105"/>
      <c r="O38" s="105"/>
      <c r="P38" s="123"/>
      <c r="Q38" s="7"/>
    </row>
    <row r="39" spans="1:17" s="3" customFormat="1" ht="12.75" customHeight="1">
      <c r="A39" s="100"/>
      <c r="B39" s="105"/>
      <c r="C39" s="105"/>
      <c r="D39" s="105"/>
      <c r="E39" s="105"/>
      <c r="F39" s="105"/>
      <c r="G39" s="105"/>
      <c r="H39" s="105"/>
      <c r="I39" s="105"/>
      <c r="J39" s="105"/>
      <c r="K39" s="105"/>
      <c r="L39" s="105"/>
      <c r="M39" s="105"/>
      <c r="N39" s="105"/>
      <c r="O39" s="105"/>
      <c r="P39" s="123"/>
      <c r="Q39" s="7"/>
    </row>
    <row r="40" spans="1:17" s="3" customFormat="1" ht="12.75" customHeight="1">
      <c r="A40" s="100"/>
      <c r="B40" s="105"/>
      <c r="C40" s="105"/>
      <c r="D40" s="105"/>
      <c r="E40" s="105"/>
      <c r="F40" s="105"/>
      <c r="G40" s="105"/>
      <c r="H40" s="105"/>
      <c r="I40" s="105"/>
      <c r="J40" s="105"/>
      <c r="K40" s="105"/>
      <c r="L40" s="105"/>
      <c r="M40" s="105"/>
      <c r="N40" s="105"/>
      <c r="O40" s="105"/>
      <c r="P40" s="123"/>
      <c r="Q40" s="7"/>
    </row>
    <row r="41" spans="1:17" s="3" customFormat="1" ht="12.75" customHeight="1">
      <c r="A41" s="100"/>
      <c r="B41" s="105"/>
      <c r="C41" s="105"/>
      <c r="D41" s="105"/>
      <c r="E41" s="105"/>
      <c r="F41" s="105"/>
      <c r="G41" s="105"/>
      <c r="H41" s="105"/>
      <c r="I41" s="105"/>
      <c r="J41" s="105"/>
      <c r="K41" s="105"/>
      <c r="L41" s="105"/>
      <c r="M41" s="105"/>
      <c r="N41" s="105"/>
      <c r="O41" s="105"/>
      <c r="P41" s="123"/>
      <c r="Q41" s="7"/>
    </row>
    <row r="42" spans="1:17" s="3" customFormat="1" ht="12.75" customHeight="1">
      <c r="A42" s="100"/>
      <c r="B42" s="105"/>
      <c r="C42" s="105"/>
      <c r="D42" s="105"/>
      <c r="E42" s="105"/>
      <c r="F42" s="105"/>
      <c r="G42" s="105"/>
      <c r="H42" s="105"/>
      <c r="I42" s="105"/>
      <c r="J42" s="105"/>
      <c r="K42" s="105"/>
      <c r="L42" s="105"/>
      <c r="M42" s="105"/>
      <c r="N42" s="105"/>
      <c r="O42" s="105"/>
      <c r="P42" s="123"/>
      <c r="Q42" s="7"/>
    </row>
    <row r="43" spans="1:17" s="3" customFormat="1" ht="12.75" customHeight="1">
      <c r="A43" s="100"/>
      <c r="B43" s="105"/>
      <c r="C43" s="105"/>
      <c r="D43" s="105"/>
      <c r="E43" s="105"/>
      <c r="F43" s="105"/>
      <c r="G43" s="105"/>
      <c r="H43" s="105"/>
      <c r="I43" s="105"/>
      <c r="J43" s="105"/>
      <c r="K43" s="105"/>
      <c r="L43" s="105"/>
      <c r="M43" s="105"/>
      <c r="N43" s="105"/>
      <c r="O43" s="105"/>
      <c r="P43" s="123"/>
      <c r="Q43" s="7"/>
    </row>
    <row r="44" spans="1:17" s="3" customFormat="1" ht="12.75" customHeight="1">
      <c r="A44" s="100"/>
      <c r="B44" s="105"/>
      <c r="C44" s="105"/>
      <c r="D44" s="105"/>
      <c r="E44" s="105"/>
      <c r="F44" s="105"/>
      <c r="G44" s="105"/>
      <c r="H44" s="105"/>
      <c r="I44" s="105"/>
      <c r="J44" s="105"/>
      <c r="K44" s="105"/>
      <c r="L44" s="105"/>
      <c r="M44" s="105"/>
      <c r="N44" s="105"/>
      <c r="O44" s="105"/>
      <c r="P44" s="123"/>
      <c r="Q44" s="7"/>
    </row>
    <row r="45" spans="1:16" s="3" customFormat="1" ht="12.75" customHeight="1" thickBot="1">
      <c r="A45" s="126"/>
      <c r="B45" s="127"/>
      <c r="C45" s="127"/>
      <c r="D45" s="127"/>
      <c r="E45" s="127"/>
      <c r="F45" s="127"/>
      <c r="G45" s="127"/>
      <c r="H45" s="127"/>
      <c r="I45" s="127"/>
      <c r="J45" s="127"/>
      <c r="K45" s="127"/>
      <c r="L45" s="127"/>
      <c r="M45" s="127"/>
      <c r="N45" s="127"/>
      <c r="O45" s="127"/>
      <c r="P45" s="128"/>
    </row>
    <row r="46" spans="1:16" s="7" customFormat="1" ht="24.75" customHeight="1">
      <c r="A46" s="120"/>
      <c r="B46" s="121"/>
      <c r="C46" s="121"/>
      <c r="D46" s="121"/>
      <c r="E46" s="121"/>
      <c r="F46" s="121"/>
      <c r="G46" s="121"/>
      <c r="H46" s="121"/>
      <c r="I46" s="46"/>
      <c r="J46" s="47"/>
      <c r="K46" s="47"/>
      <c r="L46" s="47"/>
      <c r="M46" s="124"/>
      <c r="N46" s="124"/>
      <c r="O46" s="124"/>
      <c r="P46" s="125"/>
    </row>
    <row r="47" spans="1:16" s="26" customFormat="1" ht="9.75" customHeight="1">
      <c r="A47" s="110" t="s">
        <v>57</v>
      </c>
      <c r="B47" s="111"/>
      <c r="C47" s="111"/>
      <c r="D47" s="111"/>
      <c r="E47" s="111"/>
      <c r="F47" s="111"/>
      <c r="G47" s="111"/>
      <c r="H47" s="111"/>
      <c r="J47" s="25" t="s">
        <v>58</v>
      </c>
      <c r="K47" s="25"/>
      <c r="L47" s="25"/>
      <c r="M47" s="111" t="s">
        <v>59</v>
      </c>
      <c r="N47" s="111"/>
      <c r="O47" s="111"/>
      <c r="P47" s="117"/>
    </row>
    <row r="48" spans="1:16" s="7" customFormat="1" ht="24.75" customHeight="1">
      <c r="A48" s="132"/>
      <c r="B48" s="133"/>
      <c r="C48" s="133"/>
      <c r="D48" s="133"/>
      <c r="E48" s="133"/>
      <c r="F48" s="133"/>
      <c r="G48" s="133"/>
      <c r="H48" s="133"/>
      <c r="I48" s="21"/>
      <c r="J48" s="27"/>
      <c r="K48" s="27"/>
      <c r="L48" s="27"/>
      <c r="M48" s="108"/>
      <c r="N48" s="108"/>
      <c r="O48" s="108"/>
      <c r="P48" s="109"/>
    </row>
    <row r="49" spans="1:16" s="26" customFormat="1" ht="9.75" customHeight="1" thickBot="1">
      <c r="A49" s="134" t="s">
        <v>60</v>
      </c>
      <c r="B49" s="115"/>
      <c r="C49" s="115"/>
      <c r="D49" s="115"/>
      <c r="E49" s="115"/>
      <c r="F49" s="115"/>
      <c r="G49" s="115"/>
      <c r="H49" s="115"/>
      <c r="I49" s="49"/>
      <c r="J49" s="48" t="s">
        <v>58</v>
      </c>
      <c r="K49" s="48"/>
      <c r="L49" s="48"/>
      <c r="M49" s="115" t="s">
        <v>59</v>
      </c>
      <c r="N49" s="115"/>
      <c r="O49" s="115"/>
      <c r="P49" s="116"/>
    </row>
    <row r="50" spans="1:16" s="3" customFormat="1" ht="12.75" customHeight="1">
      <c r="A50" s="112" t="s">
        <v>61</v>
      </c>
      <c r="B50" s="113"/>
      <c r="C50" s="113"/>
      <c r="D50" s="113"/>
      <c r="E50" s="113"/>
      <c r="F50" s="113"/>
      <c r="G50" s="113"/>
      <c r="H50" s="113"/>
      <c r="I50" s="113"/>
      <c r="J50" s="113"/>
      <c r="K50" s="113"/>
      <c r="L50" s="113"/>
      <c r="M50" s="113"/>
      <c r="N50" s="113"/>
      <c r="O50" s="113"/>
      <c r="P50" s="114"/>
    </row>
    <row r="51" spans="1:16" s="3" customFormat="1" ht="17.25" customHeight="1" thickBot="1">
      <c r="A51" s="131" t="s">
        <v>62</v>
      </c>
      <c r="B51" s="130"/>
      <c r="C51" s="130"/>
      <c r="D51" s="130"/>
      <c r="E51" s="130"/>
      <c r="F51" s="129" t="s">
        <v>63</v>
      </c>
      <c r="G51" s="130"/>
      <c r="H51" s="130"/>
      <c r="I51" s="130"/>
      <c r="J51" s="130"/>
      <c r="K51" s="61" t="s">
        <v>64</v>
      </c>
      <c r="L51" s="62"/>
      <c r="M51" s="62"/>
      <c r="N51" s="62"/>
      <c r="O51" s="62"/>
      <c r="P51" s="63"/>
    </row>
    <row r="52" s="3" customFormat="1" ht="9.75"/>
    <row r="53" s="3" customFormat="1" ht="9.75"/>
    <row r="54" s="3" customFormat="1" ht="9.75"/>
    <row r="55" s="28" customFormat="1" ht="9.75">
      <c r="E55" s="29"/>
    </row>
    <row r="56" s="28" customFormat="1" ht="9.75"/>
  </sheetData>
  <sheetProtection/>
  <mergeCells count="120">
    <mergeCell ref="M30:N30"/>
    <mergeCell ref="M27:N27"/>
    <mergeCell ref="A12:E12"/>
    <mergeCell ref="F12:P12"/>
    <mergeCell ref="O26:P26"/>
    <mergeCell ref="J26:N26"/>
    <mergeCell ref="O29:P29"/>
    <mergeCell ref="A26:F26"/>
    <mergeCell ref="G26:H26"/>
    <mergeCell ref="L15:O15"/>
    <mergeCell ref="A10:E10"/>
    <mergeCell ref="J21:N21"/>
    <mergeCell ref="L17:O17"/>
    <mergeCell ref="A18:P18"/>
    <mergeCell ref="O10:P10"/>
    <mergeCell ref="G13:K13"/>
    <mergeCell ref="M10:N10"/>
    <mergeCell ref="A21:F21"/>
    <mergeCell ref="A17:E17"/>
    <mergeCell ref="G21:H21"/>
    <mergeCell ref="I4:K4"/>
    <mergeCell ref="L4:P4"/>
    <mergeCell ref="L5:P5"/>
    <mergeCell ref="F6:H6"/>
    <mergeCell ref="L6:P6"/>
    <mergeCell ref="A5:D5"/>
    <mergeCell ref="A6:E6"/>
    <mergeCell ref="I6:K6"/>
    <mergeCell ref="I5:K5"/>
    <mergeCell ref="E5:H5"/>
    <mergeCell ref="I29:I33"/>
    <mergeCell ref="A29:H29"/>
    <mergeCell ref="A28:P28"/>
    <mergeCell ref="I19:I27"/>
    <mergeCell ref="O24:P24"/>
    <mergeCell ref="J33:L33"/>
    <mergeCell ref="J32:L32"/>
    <mergeCell ref="M32:N32"/>
    <mergeCell ref="A33:F33"/>
    <mergeCell ref="M33:N33"/>
    <mergeCell ref="A37:P37"/>
    <mergeCell ref="A38:P38"/>
    <mergeCell ref="A39:P39"/>
    <mergeCell ref="F7:G7"/>
    <mergeCell ref="I10:K10"/>
    <mergeCell ref="G10:H10"/>
    <mergeCell ref="G8:H8"/>
    <mergeCell ref="H7:K7"/>
    <mergeCell ref="L7:P7"/>
    <mergeCell ref="J8:P8"/>
    <mergeCell ref="J29:N29"/>
    <mergeCell ref="J19:P19"/>
    <mergeCell ref="J24:N24"/>
    <mergeCell ref="G25:H25"/>
    <mergeCell ref="J31:L31"/>
    <mergeCell ref="M31:N31"/>
    <mergeCell ref="J25:N25"/>
    <mergeCell ref="J30:L30"/>
    <mergeCell ref="A19:H19"/>
    <mergeCell ref="J27:L27"/>
    <mergeCell ref="F51:J51"/>
    <mergeCell ref="A51:E51"/>
    <mergeCell ref="A48:H48"/>
    <mergeCell ref="A49:H49"/>
    <mergeCell ref="A34:P34"/>
    <mergeCell ref="A35:P35"/>
    <mergeCell ref="A44:P44"/>
    <mergeCell ref="A40:P40"/>
    <mergeCell ref="A41:P41"/>
    <mergeCell ref="A42:P42"/>
    <mergeCell ref="A31:F31"/>
    <mergeCell ref="A32:F32"/>
    <mergeCell ref="G30:H30"/>
    <mergeCell ref="G31:H31"/>
    <mergeCell ref="A46:H46"/>
    <mergeCell ref="G32:H32"/>
    <mergeCell ref="A43:P43"/>
    <mergeCell ref="M46:P46"/>
    <mergeCell ref="A36:P36"/>
    <mergeCell ref="A45:P45"/>
    <mergeCell ref="M48:P48"/>
    <mergeCell ref="A47:H47"/>
    <mergeCell ref="A50:P50"/>
    <mergeCell ref="M49:P49"/>
    <mergeCell ref="M47:P47"/>
    <mergeCell ref="A24:F24"/>
    <mergeCell ref="A25:F25"/>
    <mergeCell ref="G24:H24"/>
    <mergeCell ref="G33:H33"/>
    <mergeCell ref="A30:F30"/>
    <mergeCell ref="A27:F27"/>
    <mergeCell ref="G27:H27"/>
    <mergeCell ref="O23:P23"/>
    <mergeCell ref="J22:N22"/>
    <mergeCell ref="J23:N23"/>
    <mergeCell ref="A23:F23"/>
    <mergeCell ref="G22:H22"/>
    <mergeCell ref="A22:F22"/>
    <mergeCell ref="O22:P22"/>
    <mergeCell ref="O25:P25"/>
    <mergeCell ref="G23:H23"/>
    <mergeCell ref="A2:P2"/>
    <mergeCell ref="L14:O14"/>
    <mergeCell ref="O20:P20"/>
    <mergeCell ref="O21:P21"/>
    <mergeCell ref="J20:N20"/>
    <mergeCell ref="A14:E14"/>
    <mergeCell ref="A20:F20"/>
    <mergeCell ref="A7:E7"/>
    <mergeCell ref="E3:H3"/>
    <mergeCell ref="A3:D3"/>
    <mergeCell ref="I3:K3"/>
    <mergeCell ref="L3:P3"/>
    <mergeCell ref="A1:P1"/>
    <mergeCell ref="G20:H20"/>
    <mergeCell ref="A8:F8"/>
    <mergeCell ref="A15:E15"/>
    <mergeCell ref="L13:O13"/>
    <mergeCell ref="A4:D4"/>
    <mergeCell ref="E4:H4"/>
  </mergeCells>
  <conditionalFormatting sqref="E3:H5 L3:O6 H7">
    <cfRule type="cellIs" priority="1" dxfId="4" operator="equal" stopIfTrue="1">
      <formula>0</formula>
    </cfRule>
  </conditionalFormatting>
  <conditionalFormatting sqref="F7:G7">
    <cfRule type="cellIs" priority="2" dxfId="6" operator="equal" stopIfTrue="1">
      <formula>0</formula>
    </cfRule>
    <cfRule type="cellIs" priority="3" dxfId="5" operator="greaterThan" stopIfTrue="1">
      <formula>0</formula>
    </cfRule>
  </conditionalFormatting>
  <conditionalFormatting sqref="L7:P7">
    <cfRule type="cellIs" priority="4" dxfId="4" operator="lessThan" stopIfTrue="1">
      <formula>10000</formula>
    </cfRule>
  </conditionalFormatting>
  <conditionalFormatting sqref="M31:N33">
    <cfRule type="cellIs" priority="5" dxfId="0" operator="equal" stopIfTrue="1">
      <formula>"Fail"</formula>
    </cfRule>
    <cfRule type="cellIs" priority="6" dxfId="1" operator="equal" stopIfTrue="1">
      <formula>"Pass"</formula>
    </cfRule>
  </conditionalFormatting>
  <conditionalFormatting sqref="O27">
    <cfRule type="cellIs" priority="7" dxfId="1" operator="greaterThanOrEqual" stopIfTrue="1">
      <formula>1</formula>
    </cfRule>
    <cfRule type="cellIs" priority="8" dxfId="0" operator="lessThan" stopIfTrue="1">
      <formula>1</formula>
    </cfRule>
  </conditionalFormatting>
  <printOptions horizontalCentered="1"/>
  <pageMargins left="0.25" right="0.25" top="0.3" bottom="0.3" header="0" footer="0"/>
  <pageSetup horizontalDpi="300" verticalDpi="300" orientation="portrait" scale="96" r:id="rId2"/>
  <headerFooter alignWithMargins="0">
    <oddFooter>&amp;L&amp;F</oddFooter>
  </headerFooter>
  <legacyDrawing r:id="rId1"/>
</worksheet>
</file>

<file path=xl/worksheets/sheet2.xml><?xml version="1.0" encoding="utf-8"?>
<worksheet xmlns="http://schemas.openxmlformats.org/spreadsheetml/2006/main" xmlns:r="http://schemas.openxmlformats.org/officeDocument/2006/relationships">
  <sheetPr>
    <tabColor indexed="11"/>
    <pageSetUpPr fitToPage="1"/>
  </sheetPr>
  <dimension ref="A1:K53"/>
  <sheetViews>
    <sheetView tabSelected="1" zoomScale="75" zoomScaleNormal="75" zoomScalePageLayoutView="0" workbookViewId="0" topLeftCell="A40">
      <selection activeCell="B17" sqref="B17"/>
    </sheetView>
  </sheetViews>
  <sheetFormatPr defaultColWidth="9.140625" defaultRowHeight="12.75"/>
  <cols>
    <col min="1" max="1" width="27.140625" style="45" customWidth="1"/>
    <col min="2" max="2" width="89.7109375" style="44" customWidth="1"/>
    <col min="3" max="3" width="3.140625" style="32" customWidth="1"/>
    <col min="4" max="16384" width="9.140625" style="32" customWidth="1"/>
  </cols>
  <sheetData>
    <row r="1" spans="1:11" ht="27" customHeight="1">
      <c r="A1" s="208" t="s">
        <v>162</v>
      </c>
      <c r="B1" s="209"/>
      <c r="C1" s="31"/>
      <c r="D1" s="31"/>
      <c r="E1" s="31"/>
      <c r="F1" s="31"/>
      <c r="G1" s="31"/>
      <c r="H1" s="31"/>
      <c r="I1" s="31"/>
      <c r="J1" s="31"/>
      <c r="K1" s="31"/>
    </row>
    <row r="2" spans="1:2" ht="12.75" customHeight="1">
      <c r="A2" s="33" t="s">
        <v>65</v>
      </c>
      <c r="B2" s="34" t="s">
        <v>66</v>
      </c>
    </row>
    <row r="3" spans="1:2" ht="12">
      <c r="A3" s="35" t="s">
        <v>67</v>
      </c>
      <c r="B3" s="36" t="s">
        <v>156</v>
      </c>
    </row>
    <row r="4" spans="1:2" ht="12">
      <c r="A4" s="37" t="s">
        <v>68</v>
      </c>
      <c r="B4" s="38" t="s">
        <v>69</v>
      </c>
    </row>
    <row r="5" spans="1:2" ht="12">
      <c r="A5" s="37" t="s">
        <v>70</v>
      </c>
      <c r="B5" s="38" t="s">
        <v>157</v>
      </c>
    </row>
    <row r="6" spans="1:2" ht="12">
      <c r="A6" s="37" t="s">
        <v>71</v>
      </c>
      <c r="B6" s="38" t="s">
        <v>72</v>
      </c>
    </row>
    <row r="7" spans="1:2" ht="12">
      <c r="A7" s="37" t="s">
        <v>73</v>
      </c>
      <c r="B7" s="38" t="s">
        <v>74</v>
      </c>
    </row>
    <row r="8" spans="1:2" ht="40.5" customHeight="1">
      <c r="A8" s="37" t="s">
        <v>75</v>
      </c>
      <c r="B8" s="39" t="s">
        <v>154</v>
      </c>
    </row>
    <row r="9" spans="1:2" ht="24.75">
      <c r="A9" s="37" t="s">
        <v>76</v>
      </c>
      <c r="B9" s="39" t="s">
        <v>77</v>
      </c>
    </row>
    <row r="10" spans="1:2" ht="24" customHeight="1">
      <c r="A10" s="37" t="s">
        <v>78</v>
      </c>
      <c r="B10" s="39" t="s">
        <v>79</v>
      </c>
    </row>
    <row r="11" spans="1:2" ht="37.5">
      <c r="A11" s="37" t="s">
        <v>80</v>
      </c>
      <c r="B11" s="39" t="s">
        <v>155</v>
      </c>
    </row>
    <row r="12" spans="1:2" ht="12">
      <c r="A12" s="37" t="s">
        <v>81</v>
      </c>
      <c r="B12" s="39" t="s">
        <v>82</v>
      </c>
    </row>
    <row r="13" spans="1:2" ht="24.75">
      <c r="A13" s="37" t="s">
        <v>83</v>
      </c>
      <c r="B13" s="39" t="s">
        <v>84</v>
      </c>
    </row>
    <row r="14" spans="1:2" ht="12">
      <c r="A14" s="37" t="s">
        <v>85</v>
      </c>
      <c r="B14" s="39" t="s">
        <v>86</v>
      </c>
    </row>
    <row r="15" spans="1:2" ht="12">
      <c r="A15" s="37" t="s">
        <v>87</v>
      </c>
      <c r="B15" s="38" t="s">
        <v>88</v>
      </c>
    </row>
    <row r="16" spans="1:2" ht="12">
      <c r="A16" s="37" t="s">
        <v>89</v>
      </c>
      <c r="B16" s="38" t="s">
        <v>90</v>
      </c>
    </row>
    <row r="17" spans="1:2" ht="27" customHeight="1">
      <c r="A17" s="37" t="s">
        <v>167</v>
      </c>
      <c r="B17" s="38" t="s">
        <v>168</v>
      </c>
    </row>
    <row r="18" spans="1:2" ht="12">
      <c r="A18" s="37" t="s">
        <v>91</v>
      </c>
      <c r="B18" s="38" t="s">
        <v>92</v>
      </c>
    </row>
    <row r="19" spans="1:2" ht="12">
      <c r="A19" s="37" t="s">
        <v>93</v>
      </c>
      <c r="B19" s="38" t="s">
        <v>94</v>
      </c>
    </row>
    <row r="20" spans="1:2" ht="12">
      <c r="A20" s="37" t="s">
        <v>159</v>
      </c>
      <c r="B20" s="38" t="s">
        <v>160</v>
      </c>
    </row>
    <row r="21" spans="1:2" ht="12">
      <c r="A21" s="37" t="s">
        <v>95</v>
      </c>
      <c r="B21" s="38" t="s">
        <v>96</v>
      </c>
    </row>
    <row r="22" spans="1:2" ht="12">
      <c r="A22" s="37" t="s">
        <v>97</v>
      </c>
      <c r="B22" s="38" t="s">
        <v>98</v>
      </c>
    </row>
    <row r="23" spans="1:2" ht="12">
      <c r="A23" s="37" t="s">
        <v>99</v>
      </c>
      <c r="B23" s="38" t="s">
        <v>100</v>
      </c>
    </row>
    <row r="24" spans="1:2" ht="12">
      <c r="A24" s="37" t="s">
        <v>101</v>
      </c>
      <c r="B24" s="40" t="s">
        <v>102</v>
      </c>
    </row>
    <row r="25" spans="1:2" ht="12">
      <c r="A25" s="37" t="s">
        <v>103</v>
      </c>
      <c r="B25" s="40" t="s">
        <v>104</v>
      </c>
    </row>
    <row r="26" spans="1:2" ht="12">
      <c r="A26" s="37" t="s">
        <v>105</v>
      </c>
      <c r="B26" s="38" t="s">
        <v>106</v>
      </c>
    </row>
    <row r="27" spans="1:2" ht="12">
      <c r="A27" s="37" t="s">
        <v>107</v>
      </c>
      <c r="B27" s="38" t="s">
        <v>108</v>
      </c>
    </row>
    <row r="28" spans="1:2" ht="12">
      <c r="A28" s="37" t="s">
        <v>109</v>
      </c>
      <c r="B28" s="38" t="s">
        <v>110</v>
      </c>
    </row>
    <row r="29" spans="1:2" ht="12">
      <c r="A29" s="37" t="s">
        <v>111</v>
      </c>
      <c r="B29" s="38" t="s">
        <v>112</v>
      </c>
    </row>
    <row r="30" spans="1:2" ht="12">
      <c r="A30" s="37" t="s">
        <v>113</v>
      </c>
      <c r="B30" s="38" t="s">
        <v>114</v>
      </c>
    </row>
    <row r="31" spans="1:2" ht="12">
      <c r="A31" s="37" t="s">
        <v>115</v>
      </c>
      <c r="B31" s="38" t="s">
        <v>116</v>
      </c>
    </row>
    <row r="32" spans="1:2" ht="12">
      <c r="A32" s="37" t="s">
        <v>117</v>
      </c>
      <c r="B32" s="38" t="s">
        <v>118</v>
      </c>
    </row>
    <row r="33" spans="1:2" ht="12">
      <c r="A33" s="37" t="s">
        <v>119</v>
      </c>
      <c r="B33" s="38" t="s">
        <v>120</v>
      </c>
    </row>
    <row r="34" spans="1:2" ht="12">
      <c r="A34" s="37" t="s">
        <v>121</v>
      </c>
      <c r="B34" s="38" t="s">
        <v>122</v>
      </c>
    </row>
    <row r="35" spans="1:2" ht="12">
      <c r="A35" s="37" t="s">
        <v>123</v>
      </c>
      <c r="B35" s="38" t="s">
        <v>124</v>
      </c>
    </row>
    <row r="36" spans="1:2" ht="12">
      <c r="A36" s="37" t="s">
        <v>125</v>
      </c>
      <c r="B36" s="38" t="s">
        <v>126</v>
      </c>
    </row>
    <row r="37" spans="1:2" ht="12">
      <c r="A37" s="37" t="s">
        <v>127</v>
      </c>
      <c r="B37" s="38" t="s">
        <v>128</v>
      </c>
    </row>
    <row r="38" spans="1:2" ht="12">
      <c r="A38" s="37" t="s">
        <v>129</v>
      </c>
      <c r="B38" s="38" t="s">
        <v>130</v>
      </c>
    </row>
    <row r="39" spans="1:2" ht="12">
      <c r="A39" s="37" t="s">
        <v>131</v>
      </c>
      <c r="B39" s="38" t="s">
        <v>132</v>
      </c>
    </row>
    <row r="40" spans="1:2" ht="12">
      <c r="A40" s="37" t="s">
        <v>133</v>
      </c>
      <c r="B40" s="38" t="s">
        <v>134</v>
      </c>
    </row>
    <row r="41" spans="1:2" ht="12">
      <c r="A41" s="37" t="s">
        <v>135</v>
      </c>
      <c r="B41" s="38" t="s">
        <v>136</v>
      </c>
    </row>
    <row r="42" spans="1:2" ht="24.75">
      <c r="A42" s="37" t="s">
        <v>137</v>
      </c>
      <c r="B42" s="38" t="s">
        <v>138</v>
      </c>
    </row>
    <row r="43" spans="1:2" ht="24.75">
      <c r="A43" s="37" t="s">
        <v>47</v>
      </c>
      <c r="B43" s="38" t="s">
        <v>139</v>
      </c>
    </row>
    <row r="44" spans="1:2" ht="33.75" customHeight="1">
      <c r="A44" s="37" t="s">
        <v>140</v>
      </c>
      <c r="B44" s="38" t="s">
        <v>141</v>
      </c>
    </row>
    <row r="45" spans="1:2" ht="12">
      <c r="A45" s="41" t="s">
        <v>142</v>
      </c>
      <c r="B45" s="42" t="s">
        <v>143</v>
      </c>
    </row>
    <row r="46" spans="1:2" ht="12">
      <c r="A46" s="41" t="s">
        <v>144</v>
      </c>
      <c r="B46" s="42" t="s">
        <v>145</v>
      </c>
    </row>
    <row r="47" spans="1:2" ht="12">
      <c r="A47" s="41" t="s">
        <v>146</v>
      </c>
      <c r="B47" s="42" t="s">
        <v>147</v>
      </c>
    </row>
    <row r="48" spans="1:2" ht="12">
      <c r="A48" s="41" t="s">
        <v>148</v>
      </c>
      <c r="B48" s="42" t="s">
        <v>149</v>
      </c>
    </row>
    <row r="49" spans="1:2" ht="12">
      <c r="A49" s="41" t="s">
        <v>150</v>
      </c>
      <c r="B49" s="42" t="s">
        <v>151</v>
      </c>
    </row>
    <row r="50" spans="1:2" ht="12">
      <c r="A50" s="41" t="s">
        <v>146</v>
      </c>
      <c r="B50" s="42" t="s">
        <v>152</v>
      </c>
    </row>
    <row r="51" spans="1:2" ht="12">
      <c r="A51" s="41" t="s">
        <v>148</v>
      </c>
      <c r="B51" s="42" t="s">
        <v>153</v>
      </c>
    </row>
    <row r="53" ht="12">
      <c r="A53" s="43"/>
    </row>
  </sheetData>
  <sheetProtection/>
  <mergeCells count="1">
    <mergeCell ref="A1:B1"/>
  </mergeCells>
  <printOptions horizontalCentered="1"/>
  <pageMargins left="0.25" right="0.25" top="0.25" bottom="0.25" header="0.25" footer="0.25"/>
  <pageSetup fitToHeight="1" fitToWidth="1" horizontalDpi="600" verticalDpi="600" orientation="portrait" scale="89" r:id="rId1"/>
  <headerFooter alignWithMargins="0">
    <oddFooter>&amp;L&amp;F
User Guidelines&amp;R&amp;T / &amp;D
&amp;P /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Run at Rate </dc:title>
  <dc:subject/>
  <dc:creator>Michael Tesch</dc:creator>
  <cp:keywords/>
  <dc:description/>
  <cp:lastModifiedBy>Schulz, Nicole</cp:lastModifiedBy>
  <cp:lastPrinted>2013-10-15T12:26:52Z</cp:lastPrinted>
  <dcterms:created xsi:type="dcterms:W3CDTF">2003-04-11T15:44:18Z</dcterms:created>
  <dcterms:modified xsi:type="dcterms:W3CDTF">2023-04-28T15:01:17Z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Lear Document Type">
    <vt:lpwstr>4;#Form|fa85b013-3c27-45c4-9ad3-060500b0dde1</vt:lpwstr>
  </property>
  <property fmtid="{D5CDD505-2E9C-101B-9397-08002B2CF9AE}" pid="3" name="Attachment No.">
    <vt:lpwstr>B</vt:lpwstr>
  </property>
  <property fmtid="{D5CDD505-2E9C-101B-9397-08002B2CF9AE}" pid="4" name="Lear_SortOrder">
    <vt:lpwstr>10.0000000000000</vt:lpwstr>
  </property>
  <property fmtid="{D5CDD505-2E9C-101B-9397-08002B2CF9AE}" pid="5" name="n458fba6a59b4af588266c4c96ee667a">
    <vt:lpwstr>Form|fa85b013-3c27-45c4-9ad3-060500b0dde1</vt:lpwstr>
  </property>
  <property fmtid="{D5CDD505-2E9C-101B-9397-08002B2CF9AE}" pid="6" name="Effective Date">
    <vt:lpwstr>2013-10-15T00:00:00Z</vt:lpwstr>
  </property>
  <property fmtid="{D5CDD505-2E9C-101B-9397-08002B2CF9AE}" pid="7" name="f697350dfa9a44118aa2be603f8952d5">
    <vt:lpwstr>06.0) Purchasing|2ca7441f-3a33-40e4-9b2b-c311bbee3ea5</vt:lpwstr>
  </property>
  <property fmtid="{D5CDD505-2E9C-101B-9397-08002B2CF9AE}" pid="8" name="Procedure Name">
    <vt:lpwstr>GPM 6.4.2 Document Review and Run at Rate for High Risk Suppliers </vt:lpwstr>
  </property>
  <property fmtid="{D5CDD505-2E9C-101B-9397-08002B2CF9AE}" pid="9" name="Procedure No.">
    <vt:lpwstr>GPM 6.4.2</vt:lpwstr>
  </property>
  <property fmtid="{D5CDD505-2E9C-101B-9397-08002B2CF9AE}" pid="10" name="TaxCatchAll">
    <vt:lpwstr>5;#06.0) Purchasing|2ca7441f-3a33-40e4-9b2b-c311bbee3ea5;#4;#Form|fa85b013-3c27-45c4-9ad3-060500b0dde1</vt:lpwstr>
  </property>
  <property fmtid="{D5CDD505-2E9C-101B-9397-08002B2CF9AE}" pid="11" name="Order">
    <vt:lpwstr>30200.0000000000</vt:lpwstr>
  </property>
  <property fmtid="{D5CDD505-2E9C-101B-9397-08002B2CF9AE}" pid="12" name="Region">
    <vt:lpwstr>Global</vt:lpwstr>
  </property>
  <property fmtid="{D5CDD505-2E9C-101B-9397-08002B2CF9AE}" pid="13" name="GPM_x0020_Section">
    <vt:lpwstr>5;#06.0) Purchasing|2ca7441f-3a33-40e4-9b2b-c311bbee3ea5</vt:lpwstr>
  </property>
  <property fmtid="{D5CDD505-2E9C-101B-9397-08002B2CF9AE}" pid="14" name="GPM Section">
    <vt:lpwstr>5;#06.0) Purchasing|2ca7441f-3a33-40e4-9b2b-c311bbee3ea5</vt:lpwstr>
  </property>
  <property fmtid="{D5CDD505-2E9C-101B-9397-08002B2CF9AE}" pid="15" name="Division">
    <vt:lpwstr>Corporate</vt:lpwstr>
  </property>
</Properties>
</file>