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20" yWindow="40" windowWidth="25360" windowHeight="14380" tabRatio="500" activeTab="1"/>
  </bookViews>
  <sheets>
    <sheet name="Cover" sheetId="2" r:id="rId1"/>
    <sheet name="ROI Calculator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G17" i="1"/>
  <c r="B21" i="1"/>
  <c r="B22" i="1"/>
  <c r="B26" i="1"/>
  <c r="B16" i="1"/>
  <c r="B15" i="1"/>
  <c r="B14" i="1"/>
  <c r="B13" i="1"/>
  <c r="D13" i="1"/>
  <c r="B12" i="1"/>
  <c r="E12" i="1"/>
  <c r="G13" i="1"/>
  <c r="D14" i="1"/>
  <c r="G14" i="1"/>
  <c r="D15" i="1"/>
  <c r="G15" i="1"/>
  <c r="D16" i="1"/>
  <c r="G16" i="1"/>
  <c r="D17" i="1"/>
  <c r="B18" i="1"/>
  <c r="D18" i="1"/>
  <c r="E18" i="1"/>
  <c r="G18" i="1"/>
  <c r="B30" i="1"/>
  <c r="A1" i="1"/>
</calcChain>
</file>

<file path=xl/sharedStrings.xml><?xml version="1.0" encoding="utf-8"?>
<sst xmlns="http://schemas.openxmlformats.org/spreadsheetml/2006/main" count="33" uniqueCount="28">
  <si>
    <t>Presented by</t>
  </si>
  <si>
    <t>www.selectsoftwarereviews.com</t>
  </si>
  <si>
    <t>Change the blue cells in Column B to fit you company, the rows highlighted in green are the key assumptions for each calculation</t>
  </si>
  <si>
    <t>Instructions:</t>
  </si>
  <si>
    <t>You can change any cell that has blue numbers to fit your business</t>
  </si>
  <si>
    <t>The cells with black numbers are calculated based on other cells and changing them may break the spreadsheet</t>
  </si>
  <si>
    <t>You can refer back to our ROI page to get a vide overview on this spreadsheet, and find other ROI calculators: www.selectsoftwarereviews.com/hrtech-roi</t>
  </si>
  <si>
    <t>---&gt; Go to the next tab to run your calculations</t>
  </si>
  <si>
    <t>Change in Conversion Rates ROI Calculator</t>
  </si>
  <si>
    <t>Views</t>
  </si>
  <si>
    <t>Applicants</t>
  </si>
  <si>
    <t>Phone Screens</t>
  </si>
  <si>
    <t>Interviews</t>
  </si>
  <si>
    <t>Hires</t>
  </si>
  <si>
    <t>Accepted</t>
  </si>
  <si>
    <t>Ramped</t>
  </si>
  <si>
    <t>Conversion Rate</t>
  </si>
  <si>
    <t>Cost Per Hire</t>
  </si>
  <si>
    <t>Cost Per</t>
  </si>
  <si>
    <t>Values</t>
  </si>
  <si>
    <t>Total Hires</t>
  </si>
  <si>
    <t>Total Savings</t>
  </si>
  <si>
    <t>Cost of Project</t>
  </si>
  <si>
    <t>ROI</t>
  </si>
  <si>
    <t>New Cost/Hire</t>
  </si>
  <si>
    <t>Difference</t>
  </si>
  <si>
    <t xml:space="preserve">Before </t>
  </si>
  <si>
    <t>With Recruitment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</si>
</sst>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7" formatCode="_-&quot;$&quot;* #,##0_-;\-&quot;$&quot;* #,##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b/>
      <sz val="26"/>
      <color theme="1"/>
      <name val="Calibri"/>
      <scheme val="minor"/>
    </font>
    <font>
      <b/>
      <sz val="3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1" xfId="0" applyFont="1" applyBorder="1"/>
    <xf numFmtId="0" fontId="5" fillId="0" borderId="0" xfId="16"/>
    <xf numFmtId="0" fontId="8" fillId="0" borderId="0" xfId="0" applyFont="1"/>
    <xf numFmtId="0" fontId="11" fillId="0" borderId="0" xfId="0" applyFont="1"/>
    <xf numFmtId="8" fontId="0" fillId="0" borderId="0" xfId="0" applyNumberFormat="1"/>
    <xf numFmtId="6" fontId="10" fillId="0" borderId="0" xfId="0" applyNumberFormat="1" applyFont="1"/>
    <xf numFmtId="164" fontId="9" fillId="0" borderId="0" xfId="1" applyNumberFormat="1" applyFont="1"/>
    <xf numFmtId="0" fontId="12" fillId="0" borderId="0" xfId="0" quotePrefix="1" applyFont="1"/>
    <xf numFmtId="164" fontId="0" fillId="0" borderId="0" xfId="1" applyNumberFormat="1" applyFont="1"/>
    <xf numFmtId="3" fontId="0" fillId="0" borderId="0" xfId="0" applyNumberFormat="1"/>
    <xf numFmtId="9" fontId="9" fillId="0" borderId="0" xfId="0" applyNumberFormat="1" applyFont="1"/>
    <xf numFmtId="0" fontId="9" fillId="0" borderId="0" xfId="0" applyFont="1"/>
    <xf numFmtId="165" fontId="0" fillId="0" borderId="0" xfId="0" applyNumberFormat="1"/>
    <xf numFmtId="6" fontId="0" fillId="0" borderId="0" xfId="0" applyNumberFormat="1"/>
    <xf numFmtId="6" fontId="9" fillId="0" borderId="0" xfId="0" applyNumberFormat="1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9" fillId="0" borderId="0" xfId="0" applyNumberFormat="1" applyFont="1"/>
    <xf numFmtId="8" fontId="4" fillId="0" borderId="0" xfId="0" applyNumberFormat="1" applyFont="1"/>
    <xf numFmtId="0" fontId="0" fillId="0" borderId="0" xfId="0" applyFont="1"/>
    <xf numFmtId="6" fontId="0" fillId="0" borderId="0" xfId="0" applyNumberFormat="1" applyFont="1"/>
    <xf numFmtId="8" fontId="4" fillId="0" borderId="1" xfId="0" applyNumberFormat="1" applyFont="1" applyBorder="1"/>
    <xf numFmtId="0" fontId="3" fillId="3" borderId="0" xfId="0" applyFont="1" applyFill="1"/>
    <xf numFmtId="167" fontId="3" fillId="3" borderId="0" xfId="21" applyNumberFormat="1" applyFont="1" applyFill="1"/>
  </cellXfs>
  <cellStyles count="45">
    <cellStyle name="Comma" xfId="1" builtinId="3"/>
    <cellStyle name="Currency" xfId="2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103212</xdr:colOff>
      <xdr:row>1</xdr:row>
      <xdr:rowOff>165101</xdr:rowOff>
    </xdr:from>
    <xdr:to>
      <xdr:col>0</xdr:col>
      <xdr:colOff>1231900</xdr:colOff>
      <xdr:row>6</xdr:row>
      <xdr:rowOff>50801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12" y="584201"/>
          <a:ext cx="1128688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103212</xdr:colOff>
      <xdr:row>1</xdr:row>
      <xdr:rowOff>165101</xdr:rowOff>
    </xdr:from>
    <xdr:to>
      <xdr:col>0</xdr:col>
      <xdr:colOff>1371599</xdr:colOff>
      <xdr:row>6</xdr:row>
      <xdr:rowOff>50801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12" y="419101"/>
          <a:ext cx="1268387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lectsoftwarereviews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lectsoftwarereviews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15"/>
  <sheetViews>
    <sheetView workbookViewId="0"/>
  </sheetViews>
  <sheetFormatPr baseColWidth="10" defaultRowHeight="15" x14ac:dyDescent="0"/>
  <cols>
    <col min="1" max="1" width="18.83203125" customWidth="1"/>
  </cols>
  <sheetData>
    <row r="1" spans="1:1" ht="33">
      <c r="A1" s="6" t="s">
        <v>8</v>
      </c>
    </row>
    <row r="2" spans="1:1">
      <c r="A2" s="2" t="s">
        <v>0</v>
      </c>
    </row>
    <row r="7" spans="1:1">
      <c r="A7" s="4" t="s">
        <v>1</v>
      </c>
    </row>
    <row r="9" spans="1:1">
      <c r="A9" s="1" t="s">
        <v>3</v>
      </c>
    </row>
    <row r="10" spans="1:1">
      <c r="A10" t="s">
        <v>4</v>
      </c>
    </row>
    <row r="11" spans="1:1">
      <c r="A11" t="s">
        <v>5</v>
      </c>
    </row>
    <row r="13" spans="1:1">
      <c r="A13" t="s">
        <v>6</v>
      </c>
    </row>
    <row r="15" spans="1:1" ht="45">
      <c r="A15" s="10" t="s">
        <v>7</v>
      </c>
    </row>
  </sheetData>
  <hyperlinks>
    <hyperlink ref="A7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G30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"/>
  <cols>
    <col min="1" max="1" width="47" customWidth="1"/>
    <col min="2" max="2" width="14.5" customWidth="1"/>
    <col min="3" max="3" width="14" customWidth="1"/>
    <col min="6" max="6" width="14.83203125" customWidth="1"/>
  </cols>
  <sheetData>
    <row r="1" spans="1:7" ht="33">
      <c r="A1" s="6" t="str">
        <f>Cover!A1</f>
        <v>Change in Conversion Rates ROI Calculator</v>
      </c>
    </row>
    <row r="2" spans="1:7">
      <c r="A2" s="2" t="s">
        <v>0</v>
      </c>
    </row>
    <row r="7" spans="1:7">
      <c r="A7" s="4" t="s">
        <v>1</v>
      </c>
    </row>
    <row r="9" spans="1:7">
      <c r="A9" s="5" t="s">
        <v>2</v>
      </c>
    </row>
    <row r="10" spans="1:7">
      <c r="B10" s="19" t="s">
        <v>26</v>
      </c>
      <c r="C10" s="19"/>
      <c r="D10" s="19"/>
      <c r="E10" s="20" t="s">
        <v>27</v>
      </c>
      <c r="F10" s="20"/>
      <c r="G10" s="20"/>
    </row>
    <row r="11" spans="1:7">
      <c r="B11" s="18" t="s">
        <v>19</v>
      </c>
      <c r="C11" s="18" t="s">
        <v>16</v>
      </c>
      <c r="D11" s="18" t="s">
        <v>18</v>
      </c>
      <c r="E11" s="18" t="s">
        <v>19</v>
      </c>
      <c r="F11" s="18" t="s">
        <v>16</v>
      </c>
      <c r="G11" s="18" t="s">
        <v>18</v>
      </c>
    </row>
    <row r="12" spans="1:7">
      <c r="A12" t="s">
        <v>9</v>
      </c>
      <c r="B12" s="11">
        <f>B13/C13</f>
        <v>1176.4705882352939</v>
      </c>
      <c r="E12" s="12">
        <f>B12</f>
        <v>1176.4705882352939</v>
      </c>
    </row>
    <row r="13" spans="1:7">
      <c r="A13" t="s">
        <v>10</v>
      </c>
      <c r="B13" s="15">
        <f>B14/C14</f>
        <v>58.823529411764696</v>
      </c>
      <c r="C13" s="13">
        <v>0.05</v>
      </c>
      <c r="D13" s="7">
        <f>$B$20/B13</f>
        <v>85.000000000000014</v>
      </c>
      <c r="E13" s="15">
        <f>E12*F13</f>
        <v>94.117647058823522</v>
      </c>
      <c r="F13" s="13">
        <v>0.08</v>
      </c>
      <c r="G13" s="7">
        <f t="shared" ref="G13:G16" si="0">$B$20/E13</f>
        <v>53.125000000000007</v>
      </c>
    </row>
    <row r="14" spans="1:7">
      <c r="A14" t="s">
        <v>11</v>
      </c>
      <c r="B14" s="15">
        <f>B15/C15</f>
        <v>11.76470588235294</v>
      </c>
      <c r="C14" s="13">
        <v>0.2</v>
      </c>
      <c r="D14" s="7">
        <f t="shared" ref="D14:D16" si="1">$B$20/B14</f>
        <v>425.00000000000006</v>
      </c>
      <c r="E14" s="15">
        <f t="shared" ref="E14:E18" si="2">E13*F14</f>
        <v>18.823529411764707</v>
      </c>
      <c r="F14" s="13">
        <v>0.2</v>
      </c>
      <c r="G14" s="7">
        <f t="shared" si="0"/>
        <v>265.625</v>
      </c>
    </row>
    <row r="15" spans="1:7">
      <c r="A15" t="s">
        <v>12</v>
      </c>
      <c r="B15" s="15">
        <f>B16/C16</f>
        <v>5.8823529411764701</v>
      </c>
      <c r="C15" s="13">
        <v>0.5</v>
      </c>
      <c r="D15" s="7">
        <f t="shared" si="1"/>
        <v>850.00000000000011</v>
      </c>
      <c r="E15" s="15">
        <f t="shared" si="2"/>
        <v>9.4117647058823533</v>
      </c>
      <c r="F15" s="13">
        <v>0.5</v>
      </c>
      <c r="G15" s="7">
        <f t="shared" si="0"/>
        <v>531.25</v>
      </c>
    </row>
    <row r="16" spans="1:7">
      <c r="A16" t="s">
        <v>13</v>
      </c>
      <c r="B16" s="15">
        <f>B17/C17</f>
        <v>1.1764705882352942</v>
      </c>
      <c r="C16" s="13">
        <v>0.2</v>
      </c>
      <c r="D16" s="7">
        <f t="shared" si="1"/>
        <v>4250</v>
      </c>
      <c r="E16" s="15">
        <f t="shared" si="2"/>
        <v>1.8823529411764708</v>
      </c>
      <c r="F16" s="13">
        <v>0.2</v>
      </c>
      <c r="G16" s="7">
        <f t="shared" si="0"/>
        <v>2656.2499999999995</v>
      </c>
    </row>
    <row r="17" spans="1:7">
      <c r="A17" t="s">
        <v>14</v>
      </c>
      <c r="B17" s="21">
        <v>1</v>
      </c>
      <c r="C17" s="13">
        <v>0.85</v>
      </c>
      <c r="D17" s="7">
        <f>$B$20/B17</f>
        <v>5000</v>
      </c>
      <c r="E17" s="15">
        <f t="shared" si="2"/>
        <v>1.6</v>
      </c>
      <c r="F17" s="13">
        <v>0.85</v>
      </c>
      <c r="G17" s="7">
        <f>$B$20/E17</f>
        <v>3125</v>
      </c>
    </row>
    <row r="18" spans="1:7">
      <c r="A18" t="s">
        <v>15</v>
      </c>
      <c r="B18" s="15">
        <f t="shared" ref="B18" si="3">B17*C18</f>
        <v>0.8</v>
      </c>
      <c r="C18" s="13">
        <v>0.8</v>
      </c>
      <c r="D18" s="7">
        <f>$B$20/B18</f>
        <v>6250</v>
      </c>
      <c r="E18" s="15">
        <f t="shared" si="2"/>
        <v>1.2800000000000002</v>
      </c>
      <c r="F18" s="13">
        <v>0.8</v>
      </c>
      <c r="G18" s="7">
        <f>$B$20/E18</f>
        <v>3906.2499999999991</v>
      </c>
    </row>
    <row r="20" spans="1:7">
      <c r="A20" t="s">
        <v>17</v>
      </c>
      <c r="B20" s="17">
        <v>5000</v>
      </c>
      <c r="C20" s="7"/>
      <c r="E20" s="16"/>
    </row>
    <row r="21" spans="1:7">
      <c r="A21" s="23" t="s">
        <v>24</v>
      </c>
      <c r="B21" s="24">
        <f>G17/E17</f>
        <v>1953.125</v>
      </c>
      <c r="C21" s="7"/>
      <c r="E21" s="16"/>
      <c r="F21" s="1"/>
      <c r="G21" s="22"/>
    </row>
    <row r="22" spans="1:7">
      <c r="A22" s="23" t="s">
        <v>25</v>
      </c>
      <c r="B22" s="8">
        <f>B20-B21</f>
        <v>3046.875</v>
      </c>
      <c r="C22" s="7"/>
      <c r="E22" s="16"/>
      <c r="F22" s="1"/>
      <c r="G22" s="22"/>
    </row>
    <row r="24" spans="1:7">
      <c r="A24" t="s">
        <v>20</v>
      </c>
      <c r="B24" s="14">
        <v>500</v>
      </c>
    </row>
    <row r="25" spans="1:7" ht="16" thickBot="1"/>
    <row r="26" spans="1:7" ht="16" thickTop="1">
      <c r="A26" s="3" t="s">
        <v>21</v>
      </c>
      <c r="B26" s="25">
        <f>B24*B22</f>
        <v>1523437.5</v>
      </c>
    </row>
    <row r="28" spans="1:7">
      <c r="A28" t="s">
        <v>22</v>
      </c>
      <c r="B28" s="9">
        <v>15000</v>
      </c>
    </row>
    <row r="30" spans="1:7">
      <c r="A30" s="26" t="s">
        <v>23</v>
      </c>
      <c r="B30" s="27">
        <f>B26-B28</f>
        <v>1508437.5</v>
      </c>
    </row>
  </sheetData>
  <hyperlinks>
    <hyperlink ref="A7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ROI Calculator</vt:lpstr>
    </vt:vector>
  </TitlesOfParts>
  <Company>HBS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Strazzulla</dc:creator>
  <cp:lastModifiedBy>Phil Strazzulla</cp:lastModifiedBy>
  <dcterms:created xsi:type="dcterms:W3CDTF">2018-10-25T20:51:03Z</dcterms:created>
  <dcterms:modified xsi:type="dcterms:W3CDTF">2019-12-05T19:37:49Z</dcterms:modified>
</cp:coreProperties>
</file>